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20" windowWidth="16380" windowHeight="8070" tabRatio="413" firstSheet="2" activeTab="3"/>
  </bookViews>
  <sheets>
    <sheet name="CATEGORIAS" sheetId="4" state="hidden" r:id="rId1"/>
    <sheet name="iNSCRIPCIONES" sheetId="6" state="hidden" r:id="rId2"/>
    <sheet name="ABSOLUTA" sheetId="8" r:id="rId3"/>
    <sheet name="SENIOR" sheetId="9" r:id="rId4"/>
    <sheet name="VETERANOS A" sheetId="14" r:id="rId5"/>
    <sheet name="VETERANOS B" sheetId="15" r:id="rId6"/>
    <sheet name="CAdete" sheetId="10" r:id="rId7"/>
    <sheet name="Infantil" sheetId="11" r:id="rId8"/>
    <sheet name="Alevin" sheetId="12" r:id="rId9"/>
    <sheet name="Benjamin" sheetId="13" r:id="rId10"/>
  </sheets>
  <definedNames>
    <definedName name="_xlnm._FilterDatabase" localSheetId="2" hidden="1">ABSOLUTA!$A$8:$G$200</definedName>
    <definedName name="_xlnm._FilterDatabase" localSheetId="8" hidden="1">Alevin!$A$8:$H$28</definedName>
    <definedName name="_xlnm._FilterDatabase" localSheetId="9" hidden="1">Benjamin!$A$8:$H$88</definedName>
    <definedName name="_xlnm._FilterDatabase" localSheetId="7" hidden="1">Infantil!$A$8:$H$20</definedName>
    <definedName name="_xlnm._FilterDatabase" localSheetId="1" hidden="1">iNSCRIPCIONES!$D$12:$J$984</definedName>
    <definedName name="ALCAUDETE2014">iNSCRIPCIONES!$A$10:$K$398</definedName>
    <definedName name="categF">CATEGORIAS!$A$2:$B$66</definedName>
    <definedName name="categM">CATEGORIAS!$D$2:$E$72</definedName>
    <definedName name="CATEGORIAS">#REF!</definedName>
    <definedName name="CATEGORIAS_f">CATEGORIAS!$A$3:$B$32</definedName>
    <definedName name="CATEGORIAS_fem">CATEGORIAS!$A$3:$B$66</definedName>
    <definedName name="CATEGORIAS_m">CATEGORIAS!$D$3:$E$72</definedName>
    <definedName name="categorias2">#REF!</definedName>
    <definedName name="categoriasp">#REF!</definedName>
    <definedName name="CATFEM">CATEGORIAS!$A$2:$B$66</definedName>
    <definedName name="CATMAS">CATEGORIAS!$D$2:$E$72</definedName>
    <definedName name="Fecha_carrera">iNSCRIPCIONES!$L$3:$M$3</definedName>
    <definedName name="fechac">iNSCRIPCIONES!$M$3</definedName>
    <definedName name="FechaCarrera">iNSCRIPCIONES!$L$3:$M$3</definedName>
    <definedName name="NAVALCAN">iNSCRIPCIONES!$E$12:$N$327</definedName>
    <definedName name="PEPINO">#REF!</definedName>
    <definedName name="pruebapepino">#REF!</definedName>
  </definedNames>
  <calcPr calcId="145621"/>
</workbook>
</file>

<file path=xl/calcChain.xml><?xml version="1.0" encoding="utf-8"?>
<calcChain xmlns="http://schemas.openxmlformats.org/spreadsheetml/2006/main">
  <c r="E20" i="11" l="1"/>
  <c r="D20" i="11"/>
  <c r="G19" i="11"/>
  <c r="E19" i="11"/>
  <c r="D19" i="11"/>
  <c r="E18" i="11"/>
  <c r="D18" i="11"/>
  <c r="E17" i="11"/>
  <c r="D17" i="11"/>
  <c r="H16" i="11"/>
  <c r="E16" i="11"/>
  <c r="D16" i="11"/>
  <c r="G15" i="11"/>
  <c r="E15" i="11"/>
  <c r="D15" i="11"/>
  <c r="G14" i="11"/>
  <c r="E14" i="11"/>
  <c r="D14" i="11"/>
  <c r="H13" i="11"/>
  <c r="E13" i="11"/>
  <c r="D13" i="11"/>
  <c r="E12" i="11"/>
  <c r="D12" i="11"/>
  <c r="G11" i="11"/>
  <c r="E11" i="11"/>
  <c r="D11" i="11"/>
  <c r="G10" i="11"/>
  <c r="E10" i="11"/>
  <c r="D10" i="11"/>
  <c r="H13" i="10"/>
  <c r="E13" i="10"/>
  <c r="D13" i="10"/>
  <c r="H12" i="10"/>
  <c r="E12" i="10"/>
  <c r="D12" i="10"/>
  <c r="E11" i="10"/>
  <c r="D11" i="10"/>
  <c r="G10" i="10"/>
  <c r="E10" i="10"/>
  <c r="D10" i="10"/>
  <c r="F59" i="13"/>
  <c r="E59" i="13"/>
  <c r="D59" i="13"/>
  <c r="G58" i="13"/>
  <c r="F58" i="13"/>
  <c r="E58" i="13"/>
  <c r="D58" i="13"/>
  <c r="F57" i="13"/>
  <c r="E57" i="13"/>
  <c r="D57" i="13"/>
  <c r="F56" i="13"/>
  <c r="E56" i="13"/>
  <c r="D56" i="13"/>
  <c r="F55" i="13"/>
  <c r="E55" i="13"/>
  <c r="D55" i="13"/>
  <c r="F54" i="13"/>
  <c r="E54" i="13"/>
  <c r="D54" i="13"/>
  <c r="F53" i="13"/>
  <c r="E53" i="13"/>
  <c r="D53" i="13"/>
  <c r="E52" i="13"/>
  <c r="D52" i="13"/>
  <c r="F51" i="13"/>
  <c r="E51" i="13"/>
  <c r="D51" i="13"/>
  <c r="F50" i="13"/>
  <c r="E50" i="13"/>
  <c r="D50" i="13"/>
  <c r="E49" i="13"/>
  <c r="D49" i="13"/>
  <c r="F48" i="13"/>
  <c r="E48" i="13"/>
  <c r="D48" i="13"/>
  <c r="F47" i="13"/>
  <c r="E47" i="13"/>
  <c r="D47" i="13"/>
  <c r="F46" i="13"/>
  <c r="E46" i="13"/>
  <c r="D46" i="13"/>
  <c r="E45" i="13"/>
  <c r="D45" i="13"/>
  <c r="E44" i="13"/>
  <c r="D44" i="13"/>
  <c r="G43" i="13"/>
  <c r="F43" i="13"/>
  <c r="E43" i="13"/>
  <c r="D43" i="13"/>
  <c r="F42" i="13"/>
  <c r="E42" i="13"/>
  <c r="D42" i="13"/>
  <c r="F41" i="13"/>
  <c r="E41" i="13"/>
  <c r="D41" i="13"/>
  <c r="G40" i="13"/>
  <c r="F40" i="13"/>
  <c r="E40" i="13"/>
  <c r="D40" i="13"/>
  <c r="F39" i="13"/>
  <c r="E39" i="13"/>
  <c r="D39" i="13"/>
  <c r="H38" i="13"/>
  <c r="E38" i="13"/>
  <c r="D38" i="13"/>
  <c r="G37" i="13"/>
  <c r="E37" i="13"/>
  <c r="D37" i="13"/>
  <c r="G36" i="13"/>
  <c r="F36" i="13"/>
  <c r="E36" i="13"/>
  <c r="D36" i="13"/>
  <c r="G35" i="13"/>
  <c r="F35" i="13"/>
  <c r="E35" i="13"/>
  <c r="D35" i="13"/>
  <c r="G34" i="13"/>
  <c r="F34" i="13"/>
  <c r="E34" i="13"/>
  <c r="D34" i="13"/>
  <c r="G33" i="13"/>
  <c r="F33" i="13"/>
  <c r="E33" i="13"/>
  <c r="D33" i="13"/>
  <c r="E32" i="13"/>
  <c r="D32" i="13"/>
  <c r="F28" i="13"/>
  <c r="E28" i="13"/>
  <c r="D28" i="13"/>
  <c r="G27" i="13"/>
  <c r="F27" i="13"/>
  <c r="E27" i="13"/>
  <c r="D27" i="13"/>
  <c r="F26" i="13"/>
  <c r="E26" i="13"/>
  <c r="D26" i="13"/>
  <c r="F25" i="13"/>
  <c r="E25" i="13"/>
  <c r="D25" i="13"/>
  <c r="F24" i="13"/>
  <c r="E24" i="13"/>
  <c r="D24" i="13"/>
  <c r="H23" i="13"/>
  <c r="F23" i="13"/>
  <c r="E23" i="13"/>
  <c r="D23" i="13"/>
  <c r="F22" i="13"/>
  <c r="E22" i="13"/>
  <c r="D22" i="13"/>
  <c r="F21" i="13"/>
  <c r="E21" i="13"/>
  <c r="D21" i="13"/>
  <c r="F20" i="13"/>
  <c r="E20" i="13"/>
  <c r="D20" i="13"/>
  <c r="F19" i="13"/>
  <c r="E19" i="13"/>
  <c r="D19" i="13"/>
  <c r="F18" i="13"/>
  <c r="E18" i="13"/>
  <c r="D18" i="13"/>
  <c r="F17" i="13"/>
  <c r="E17" i="13"/>
  <c r="D17" i="13"/>
  <c r="E16" i="13"/>
  <c r="D16" i="13"/>
  <c r="F15" i="13"/>
  <c r="E15" i="13"/>
  <c r="D15" i="13"/>
  <c r="F14" i="13"/>
  <c r="E14" i="13"/>
  <c r="D14" i="13"/>
  <c r="G13" i="13"/>
  <c r="E13" i="13"/>
  <c r="D13" i="13"/>
  <c r="F12" i="13"/>
  <c r="E12" i="13"/>
  <c r="D12" i="13"/>
  <c r="H11" i="13"/>
  <c r="E11" i="13"/>
  <c r="D11" i="13"/>
  <c r="F10" i="13"/>
  <c r="E10" i="13"/>
  <c r="D10" i="13"/>
  <c r="H28" i="12"/>
  <c r="F28" i="12"/>
  <c r="E28" i="12"/>
  <c r="D28" i="12"/>
  <c r="H27" i="12"/>
  <c r="F27" i="12"/>
  <c r="E27" i="12"/>
  <c r="D27" i="12"/>
  <c r="H26" i="12"/>
  <c r="F26" i="12"/>
  <c r="E26" i="12"/>
  <c r="D26" i="12"/>
  <c r="F25" i="12"/>
  <c r="E25" i="12"/>
  <c r="D25" i="12"/>
  <c r="H24" i="12"/>
  <c r="F24" i="12"/>
  <c r="E24" i="12"/>
  <c r="D24" i="12"/>
  <c r="F23" i="12"/>
  <c r="E23" i="12"/>
  <c r="D23" i="12"/>
  <c r="H22" i="12"/>
  <c r="F22" i="12"/>
  <c r="E22" i="12"/>
  <c r="D22" i="12"/>
  <c r="F21" i="12"/>
  <c r="E21" i="12"/>
  <c r="D21" i="12"/>
  <c r="H20" i="12"/>
  <c r="F20" i="12"/>
  <c r="E20" i="12"/>
  <c r="D20" i="12"/>
  <c r="F19" i="12"/>
  <c r="E19" i="12"/>
  <c r="D19" i="12"/>
  <c r="G18" i="12"/>
  <c r="F18" i="12"/>
  <c r="E18" i="12"/>
  <c r="D18" i="12"/>
  <c r="F17" i="12"/>
  <c r="E17" i="12"/>
  <c r="D17" i="12"/>
  <c r="G16" i="12"/>
  <c r="F16" i="12"/>
  <c r="E16" i="12"/>
  <c r="D16" i="12"/>
  <c r="F15" i="12"/>
  <c r="E15" i="12"/>
  <c r="D15" i="12"/>
  <c r="F14" i="12"/>
  <c r="E14" i="12"/>
  <c r="D14" i="12"/>
  <c r="G13" i="12"/>
  <c r="F13" i="12"/>
  <c r="E13" i="12"/>
  <c r="D13" i="12"/>
  <c r="G12" i="12"/>
  <c r="F12" i="12"/>
  <c r="E12" i="12"/>
  <c r="D12" i="12"/>
  <c r="G11" i="12"/>
  <c r="F11" i="12"/>
  <c r="E11" i="12"/>
  <c r="D11" i="12"/>
  <c r="G10" i="12"/>
  <c r="F10" i="12"/>
  <c r="E10" i="12"/>
  <c r="D10" i="12"/>
  <c r="G39" i="8"/>
  <c r="G64" i="8"/>
  <c r="G93" i="8"/>
  <c r="G94" i="8"/>
  <c r="G131" i="8"/>
  <c r="G133" i="8"/>
  <c r="G144" i="8"/>
  <c r="G157" i="8"/>
  <c r="F11" i="8"/>
  <c r="F14" i="8"/>
  <c r="F15" i="8"/>
  <c r="F17" i="8"/>
  <c r="F20" i="8"/>
  <c r="F21" i="8"/>
  <c r="F23" i="8"/>
  <c r="F24" i="8"/>
  <c r="F30" i="8"/>
  <c r="F31" i="8"/>
  <c r="F32" i="8"/>
  <c r="F33" i="8"/>
  <c r="F34" i="8"/>
  <c r="F35" i="8"/>
  <c r="F37" i="8"/>
  <c r="F38" i="8"/>
  <c r="F39" i="8"/>
  <c r="F40" i="8"/>
  <c r="F42" i="8"/>
  <c r="F43" i="8"/>
  <c r="F45" i="8"/>
  <c r="F47" i="8"/>
  <c r="F50" i="8"/>
  <c r="F55" i="8"/>
  <c r="F56" i="8"/>
  <c r="F57" i="8"/>
  <c r="F58" i="8"/>
  <c r="F59" i="8"/>
  <c r="F60" i="8"/>
  <c r="F62" i="8"/>
  <c r="F64" i="8"/>
  <c r="F67" i="8"/>
  <c r="F68" i="8"/>
  <c r="F70" i="8"/>
  <c r="F72" i="8"/>
  <c r="F73" i="8"/>
  <c r="F76" i="8"/>
  <c r="F77" i="8"/>
  <c r="F78" i="8"/>
  <c r="F82" i="8"/>
  <c r="F86" i="8"/>
  <c r="F87" i="8"/>
  <c r="F88" i="8"/>
  <c r="F90" i="8"/>
  <c r="F91" i="8"/>
  <c r="F92" i="8"/>
  <c r="F93" i="8"/>
  <c r="F94" i="8"/>
  <c r="F97" i="8"/>
  <c r="F98" i="8"/>
  <c r="F99" i="8"/>
  <c r="F100" i="8"/>
  <c r="F102" i="8"/>
  <c r="F103" i="8"/>
  <c r="F105" i="8"/>
  <c r="F106" i="8"/>
  <c r="F107" i="8"/>
  <c r="F110" i="8"/>
  <c r="F111" i="8"/>
  <c r="F114" i="8"/>
  <c r="F115" i="8"/>
  <c r="F117" i="8"/>
  <c r="F118" i="8"/>
  <c r="F123" i="8"/>
  <c r="F124" i="8"/>
  <c r="F127" i="8"/>
  <c r="F130" i="8"/>
  <c r="F131" i="8"/>
  <c r="F132" i="8"/>
  <c r="F133" i="8"/>
  <c r="F134" i="8"/>
  <c r="F135" i="8"/>
  <c r="F136" i="8"/>
  <c r="F137" i="8"/>
  <c r="F138" i="8"/>
  <c r="F139" i="8"/>
  <c r="F141" i="8"/>
  <c r="F144" i="8"/>
  <c r="F148" i="8"/>
  <c r="F149" i="8"/>
  <c r="F150" i="8"/>
  <c r="F154" i="8"/>
  <c r="F156" i="8"/>
  <c r="F157" i="8"/>
  <c r="E11" i="8"/>
  <c r="E12" i="8"/>
  <c r="E13" i="8"/>
  <c r="E14" i="8"/>
  <c r="E15" i="8"/>
  <c r="E16" i="8"/>
  <c r="E17" i="8"/>
  <c r="E18" i="8"/>
  <c r="E19" i="8"/>
  <c r="E20" i="8"/>
  <c r="E21" i="8"/>
  <c r="E22" i="8"/>
  <c r="E23" i="8"/>
  <c r="E24" i="8"/>
  <c r="E25" i="8"/>
  <c r="E26" i="8"/>
  <c r="E27" i="8"/>
  <c r="E28" i="8"/>
  <c r="E29" i="8"/>
  <c r="E30" i="8"/>
  <c r="E31" i="8"/>
  <c r="E32" i="8"/>
  <c r="E33" i="8"/>
  <c r="E34" i="8"/>
  <c r="E35" i="8"/>
  <c r="E36" i="8"/>
  <c r="E37" i="8"/>
  <c r="E38" i="8"/>
  <c r="E39" i="8"/>
  <c r="E40" i="8"/>
  <c r="E41" i="8"/>
  <c r="E42" i="8"/>
  <c r="E43" i="8"/>
  <c r="E44" i="8"/>
  <c r="E45" i="8"/>
  <c r="E46" i="8"/>
  <c r="E47" i="8"/>
  <c r="E48" i="8"/>
  <c r="E49" i="8"/>
  <c r="E50" i="8"/>
  <c r="E51" i="8"/>
  <c r="E52" i="8"/>
  <c r="E53" i="8"/>
  <c r="E54" i="8"/>
  <c r="E55" i="8"/>
  <c r="E56" i="8"/>
  <c r="E57" i="8"/>
  <c r="E58" i="8"/>
  <c r="E59" i="8"/>
  <c r="E60" i="8"/>
  <c r="E61" i="8"/>
  <c r="E62" i="8"/>
  <c r="E63" i="8"/>
  <c r="E64" i="8"/>
  <c r="E65" i="8"/>
  <c r="E66" i="8"/>
  <c r="E67" i="8"/>
  <c r="E68" i="8"/>
  <c r="E69" i="8"/>
  <c r="E70" i="8"/>
  <c r="E71" i="8"/>
  <c r="E72" i="8"/>
  <c r="E73" i="8"/>
  <c r="E74" i="8"/>
  <c r="E75" i="8"/>
  <c r="E76" i="8"/>
  <c r="E77" i="8"/>
  <c r="E78" i="8"/>
  <c r="E79" i="8"/>
  <c r="E80" i="8"/>
  <c r="E81" i="8"/>
  <c r="E82" i="8"/>
  <c r="E83" i="8"/>
  <c r="E84" i="8"/>
  <c r="E85" i="8"/>
  <c r="E86" i="8"/>
  <c r="E87" i="8"/>
  <c r="E88" i="8"/>
  <c r="E89" i="8"/>
  <c r="E90" i="8"/>
  <c r="E91" i="8"/>
  <c r="E92" i="8"/>
  <c r="E93" i="8"/>
  <c r="E94" i="8"/>
  <c r="E95" i="8"/>
  <c r="E96" i="8"/>
  <c r="E97" i="8"/>
  <c r="E98" i="8"/>
  <c r="E99" i="8"/>
  <c r="E100" i="8"/>
  <c r="E101" i="8"/>
  <c r="E102" i="8"/>
  <c r="E103" i="8"/>
  <c r="E104" i="8"/>
  <c r="E105" i="8"/>
  <c r="E106" i="8"/>
  <c r="E107" i="8"/>
  <c r="E108" i="8"/>
  <c r="E109" i="8"/>
  <c r="E110" i="8"/>
  <c r="E111" i="8"/>
  <c r="E112" i="8"/>
  <c r="E113" i="8"/>
  <c r="E114" i="8"/>
  <c r="E115" i="8"/>
  <c r="E116" i="8"/>
  <c r="E117" i="8"/>
  <c r="E118" i="8"/>
  <c r="E119" i="8"/>
  <c r="E120" i="8"/>
  <c r="E121" i="8"/>
  <c r="E122" i="8"/>
  <c r="E123" i="8"/>
  <c r="E124" i="8"/>
  <c r="E125" i="8"/>
  <c r="E126" i="8"/>
  <c r="E127" i="8"/>
  <c r="E128" i="8"/>
  <c r="E129" i="8"/>
  <c r="E130" i="8"/>
  <c r="E131" i="8"/>
  <c r="E132" i="8"/>
  <c r="E134" i="8"/>
  <c r="E135" i="8"/>
  <c r="E136" i="8"/>
  <c r="E137" i="8"/>
  <c r="E138" i="8"/>
  <c r="E139" i="8"/>
  <c r="E140" i="8"/>
  <c r="E141" i="8"/>
  <c r="E142" i="8"/>
  <c r="E143" i="8"/>
  <c r="E144" i="8"/>
  <c r="E145" i="8"/>
  <c r="E146" i="8"/>
  <c r="E147" i="8"/>
  <c r="E148" i="8"/>
  <c r="E149" i="8"/>
  <c r="E150" i="8"/>
  <c r="E151" i="8"/>
  <c r="E152" i="8"/>
  <c r="E153" i="8"/>
  <c r="E154" i="8"/>
  <c r="E155" i="8"/>
  <c r="E156" i="8"/>
  <c r="E157" i="8"/>
  <c r="E158" i="8"/>
  <c r="D11" i="8"/>
  <c r="D12" i="8"/>
  <c r="D13" i="8"/>
  <c r="D14" i="8"/>
  <c r="D15" i="8"/>
  <c r="D16" i="8"/>
  <c r="D17" i="8"/>
  <c r="D18" i="8"/>
  <c r="D19" i="8"/>
  <c r="D20" i="8"/>
  <c r="D21" i="8"/>
  <c r="D22" i="8"/>
  <c r="D23" i="8"/>
  <c r="D24" i="8"/>
  <c r="D25" i="8"/>
  <c r="D26" i="8"/>
  <c r="D27" i="8"/>
  <c r="D28" i="8"/>
  <c r="D29" i="8"/>
  <c r="D30" i="8"/>
  <c r="D31" i="8"/>
  <c r="D32" i="8"/>
  <c r="D33" i="8"/>
  <c r="D34" i="8"/>
  <c r="D35" i="8"/>
  <c r="D36" i="8"/>
  <c r="D37" i="8"/>
  <c r="D38" i="8"/>
  <c r="D39" i="8"/>
  <c r="D40" i="8"/>
  <c r="D41" i="8"/>
  <c r="D42" i="8"/>
  <c r="D43" i="8"/>
  <c r="D44" i="8"/>
  <c r="D45" i="8"/>
  <c r="D46" i="8"/>
  <c r="D47" i="8"/>
  <c r="D48" i="8"/>
  <c r="D49" i="8"/>
  <c r="D50" i="8"/>
  <c r="D51" i="8"/>
  <c r="D52" i="8"/>
  <c r="D53" i="8"/>
  <c r="D54" i="8"/>
  <c r="D55" i="8"/>
  <c r="D56" i="8"/>
  <c r="D57" i="8"/>
  <c r="D58" i="8"/>
  <c r="D59" i="8"/>
  <c r="D60" i="8"/>
  <c r="D61" i="8"/>
  <c r="D62" i="8"/>
  <c r="D63" i="8"/>
  <c r="D64" i="8"/>
  <c r="D65" i="8"/>
  <c r="D66" i="8"/>
  <c r="D67" i="8"/>
  <c r="D68" i="8"/>
  <c r="D69" i="8"/>
  <c r="D70" i="8"/>
  <c r="D71" i="8"/>
  <c r="D72" i="8"/>
  <c r="D73" i="8"/>
  <c r="D74" i="8"/>
  <c r="D75" i="8"/>
  <c r="D76" i="8"/>
  <c r="D77" i="8"/>
  <c r="D78" i="8"/>
  <c r="D79" i="8"/>
  <c r="D80" i="8"/>
  <c r="D81" i="8"/>
  <c r="D82" i="8"/>
  <c r="D83" i="8"/>
  <c r="D84" i="8"/>
  <c r="D85" i="8"/>
  <c r="D86" i="8"/>
  <c r="D87" i="8"/>
  <c r="D88" i="8"/>
  <c r="D89" i="8"/>
  <c r="D90" i="8"/>
  <c r="D91" i="8"/>
  <c r="D92" i="8"/>
  <c r="D93" i="8"/>
  <c r="D94" i="8"/>
  <c r="D95" i="8"/>
  <c r="D96" i="8"/>
  <c r="D97" i="8"/>
  <c r="D98" i="8"/>
  <c r="D99" i="8"/>
  <c r="D100" i="8"/>
  <c r="D101" i="8"/>
  <c r="D102" i="8"/>
  <c r="D103" i="8"/>
  <c r="D104" i="8"/>
  <c r="D105" i="8"/>
  <c r="D106" i="8"/>
  <c r="D107" i="8"/>
  <c r="D108" i="8"/>
  <c r="D109" i="8"/>
  <c r="D110" i="8"/>
  <c r="D111" i="8"/>
  <c r="D112" i="8"/>
  <c r="D113" i="8"/>
  <c r="D114" i="8"/>
  <c r="D115" i="8"/>
  <c r="D116" i="8"/>
  <c r="D117" i="8"/>
  <c r="D118" i="8"/>
  <c r="D119" i="8"/>
  <c r="D120" i="8"/>
  <c r="D121" i="8"/>
  <c r="D122" i="8"/>
  <c r="D123" i="8"/>
  <c r="D124" i="8"/>
  <c r="D125" i="8"/>
  <c r="D126" i="8"/>
  <c r="D127" i="8"/>
  <c r="D128" i="8"/>
  <c r="D129" i="8"/>
  <c r="D130" i="8"/>
  <c r="D131" i="8"/>
  <c r="D132" i="8"/>
  <c r="D134" i="8"/>
  <c r="D135" i="8"/>
  <c r="D136" i="8"/>
  <c r="D137" i="8"/>
  <c r="D138" i="8"/>
  <c r="D139" i="8"/>
  <c r="D140" i="8"/>
  <c r="D141" i="8"/>
  <c r="D142" i="8"/>
  <c r="D143" i="8"/>
  <c r="D144" i="8"/>
  <c r="D145" i="8"/>
  <c r="D146" i="8"/>
  <c r="D147" i="8"/>
  <c r="D148" i="8"/>
  <c r="D149" i="8"/>
  <c r="D150" i="8"/>
  <c r="D151" i="8"/>
  <c r="D152" i="8"/>
  <c r="D153" i="8"/>
  <c r="D154" i="8"/>
  <c r="D155" i="8"/>
  <c r="D156" i="8"/>
  <c r="D157" i="8"/>
  <c r="D158" i="8"/>
  <c r="C11" i="8"/>
  <c r="C12" i="8"/>
  <c r="C13" i="8"/>
  <c r="C14" i="8"/>
  <c r="C15" i="8"/>
  <c r="C16" i="8"/>
  <c r="C17" i="8"/>
  <c r="C18" i="8"/>
  <c r="C19" i="8"/>
  <c r="C20" i="8"/>
  <c r="C21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C46" i="8"/>
  <c r="C47" i="8"/>
  <c r="C48" i="8"/>
  <c r="C49" i="8"/>
  <c r="C50" i="8"/>
  <c r="C51" i="8"/>
  <c r="C52" i="8"/>
  <c r="C53" i="8"/>
  <c r="C54" i="8"/>
  <c r="C55" i="8"/>
  <c r="C56" i="8"/>
  <c r="C57" i="8"/>
  <c r="C58" i="8"/>
  <c r="C59" i="8"/>
  <c r="C60" i="8"/>
  <c r="C61" i="8"/>
  <c r="C62" i="8"/>
  <c r="C63" i="8"/>
  <c r="C64" i="8"/>
  <c r="C65" i="8"/>
  <c r="C66" i="8"/>
  <c r="C67" i="8"/>
  <c r="C68" i="8"/>
  <c r="C69" i="8"/>
  <c r="C70" i="8"/>
  <c r="C71" i="8"/>
  <c r="C72" i="8"/>
  <c r="C73" i="8"/>
  <c r="C74" i="8"/>
  <c r="C75" i="8"/>
  <c r="C76" i="8"/>
  <c r="C77" i="8"/>
  <c r="C78" i="8"/>
  <c r="C79" i="8"/>
  <c r="C80" i="8"/>
  <c r="C81" i="8"/>
  <c r="C82" i="8"/>
  <c r="C83" i="8"/>
  <c r="C84" i="8"/>
  <c r="C85" i="8"/>
  <c r="C86" i="8"/>
  <c r="C87" i="8"/>
  <c r="C88" i="8"/>
  <c r="C89" i="8"/>
  <c r="C90" i="8"/>
  <c r="C91" i="8"/>
  <c r="C92" i="8"/>
  <c r="C93" i="8"/>
  <c r="C94" i="8"/>
  <c r="C95" i="8"/>
  <c r="C96" i="8"/>
  <c r="C97" i="8"/>
  <c r="C98" i="8"/>
  <c r="C99" i="8"/>
  <c r="C100" i="8"/>
  <c r="C101" i="8"/>
  <c r="C102" i="8"/>
  <c r="C103" i="8"/>
  <c r="C104" i="8"/>
  <c r="C105" i="8"/>
  <c r="C106" i="8"/>
  <c r="C107" i="8"/>
  <c r="C108" i="8"/>
  <c r="C109" i="8"/>
  <c r="C110" i="8"/>
  <c r="C111" i="8"/>
  <c r="C112" i="8"/>
  <c r="C113" i="8"/>
  <c r="C114" i="8"/>
  <c r="C115" i="8"/>
  <c r="C116" i="8"/>
  <c r="C117" i="8"/>
  <c r="C118" i="8"/>
  <c r="C119" i="8"/>
  <c r="C120" i="8"/>
  <c r="C121" i="8"/>
  <c r="C122" i="8"/>
  <c r="C123" i="8"/>
  <c r="C124" i="8"/>
  <c r="C125" i="8"/>
  <c r="C126" i="8"/>
  <c r="C127" i="8"/>
  <c r="C128" i="8"/>
  <c r="C129" i="8"/>
  <c r="C130" i="8"/>
  <c r="C131" i="8"/>
  <c r="C132" i="8"/>
  <c r="C134" i="8"/>
  <c r="C135" i="8"/>
  <c r="C136" i="8"/>
  <c r="C137" i="8"/>
  <c r="C138" i="8"/>
  <c r="C139" i="8"/>
  <c r="C140" i="8"/>
  <c r="C141" i="8"/>
  <c r="C142" i="8"/>
  <c r="C143" i="8"/>
  <c r="C144" i="8"/>
  <c r="C145" i="8"/>
  <c r="C146" i="8"/>
  <c r="C147" i="8"/>
  <c r="C148" i="8"/>
  <c r="C149" i="8"/>
  <c r="C150" i="8"/>
  <c r="C151" i="8"/>
  <c r="C152" i="8"/>
  <c r="C153" i="8"/>
  <c r="C154" i="8"/>
  <c r="C155" i="8"/>
  <c r="C156" i="8"/>
  <c r="C157" i="8"/>
  <c r="C158" i="8"/>
  <c r="F10" i="8"/>
  <c r="E10" i="8"/>
  <c r="D10" i="8"/>
  <c r="C10" i="8"/>
  <c r="S10" i="6" l="1"/>
  <c r="O24" i="6" l="1"/>
  <c r="F131" i="6"/>
  <c r="F236" i="6"/>
  <c r="F232" i="6"/>
  <c r="F179" i="6"/>
  <c r="F98" i="6"/>
  <c r="F230" i="6"/>
  <c r="F235" i="6"/>
  <c r="F234" i="6"/>
  <c r="F108" i="6"/>
  <c r="F50" i="6"/>
  <c r="F265" i="6"/>
  <c r="F125" i="6"/>
  <c r="F54" i="6"/>
  <c r="F25" i="6"/>
  <c r="F135" i="6"/>
  <c r="F174" i="6"/>
  <c r="F176" i="6"/>
  <c r="F175" i="6"/>
  <c r="F46" i="6"/>
  <c r="F103" i="6"/>
  <c r="F23" i="6"/>
  <c r="F136" i="6"/>
  <c r="F55" i="6"/>
  <c r="F27" i="6"/>
  <c r="F239" i="6"/>
  <c r="F134" i="6"/>
  <c r="F167" i="6"/>
  <c r="F173" i="6"/>
  <c r="F166" i="6"/>
  <c r="F97" i="6"/>
  <c r="F159" i="6"/>
  <c r="F191" i="6"/>
  <c r="F264" i="6"/>
  <c r="F128" i="6"/>
  <c r="F41" i="6"/>
  <c r="F115" i="6"/>
  <c r="F57" i="6"/>
  <c r="F34" i="6"/>
  <c r="F200" i="6"/>
  <c r="F40" i="6"/>
  <c r="F192" i="6"/>
  <c r="F72" i="6"/>
  <c r="F36" i="6"/>
  <c r="F15" i="6"/>
  <c r="F180" i="6"/>
  <c r="F215" i="6"/>
  <c r="F101" i="6"/>
  <c r="F201" i="6"/>
  <c r="F203" i="6"/>
  <c r="F202" i="6"/>
  <c r="F193" i="6"/>
  <c r="F194" i="6"/>
  <c r="F122" i="6"/>
  <c r="F221" i="6"/>
  <c r="F169" i="6"/>
  <c r="F130" i="6"/>
  <c r="F211" i="6"/>
  <c r="F28" i="6"/>
  <c r="F152" i="6"/>
  <c r="F214" i="6"/>
  <c r="F216" i="6"/>
  <c r="F144" i="6"/>
  <c r="F257" i="6"/>
  <c r="F189" i="6"/>
  <c r="F190" i="6"/>
  <c r="F261" i="6"/>
  <c r="F260" i="6"/>
  <c r="F153" i="6"/>
  <c r="F220" i="6"/>
  <c r="F225" i="6"/>
  <c r="F37" i="6"/>
  <c r="F255" i="6"/>
  <c r="F42" i="6"/>
  <c r="F178" i="6"/>
  <c r="F35" i="6"/>
  <c r="F105" i="6"/>
  <c r="F17" i="6"/>
  <c r="F154" i="6"/>
  <c r="F195" i="6"/>
  <c r="F172" i="6"/>
  <c r="F89" i="6"/>
  <c r="F88" i="6"/>
  <c r="F43" i="6"/>
  <c r="F44" i="6"/>
  <c r="F197" i="6"/>
  <c r="F52" i="6"/>
  <c r="F51" i="6"/>
  <c r="F49" i="6"/>
  <c r="F47" i="6"/>
  <c r="F48" i="6"/>
  <c r="F196" i="6"/>
  <c r="F109" i="6"/>
  <c r="F258" i="6"/>
  <c r="F158" i="6"/>
  <c r="F146" i="6"/>
  <c r="F254" i="6"/>
  <c r="F45" i="6"/>
  <c r="F252" i="6"/>
  <c r="F253" i="6"/>
  <c r="F22" i="6"/>
  <c r="F207" i="6"/>
  <c r="F242" i="6"/>
  <c r="F121" i="6"/>
  <c r="F102" i="6"/>
  <c r="F259" i="6"/>
  <c r="F120" i="6"/>
  <c r="F231" i="6"/>
  <c r="F32" i="6"/>
  <c r="F224" i="6"/>
  <c r="F79" i="6"/>
  <c r="F226" i="6"/>
  <c r="F75" i="6"/>
  <c r="F38" i="6"/>
  <c r="F177" i="6"/>
  <c r="F66" i="6"/>
  <c r="F263" i="6"/>
  <c r="F229" i="6"/>
  <c r="F268" i="6"/>
  <c r="F269" i="6"/>
  <c r="F270" i="6"/>
  <c r="F271" i="6"/>
  <c r="F272" i="6"/>
  <c r="F273" i="6"/>
  <c r="F274" i="6"/>
  <c r="F275" i="6"/>
  <c r="F276" i="6"/>
  <c r="F277" i="6"/>
  <c r="F278" i="6"/>
  <c r="F279" i="6"/>
  <c r="F280" i="6"/>
  <c r="F281" i="6"/>
  <c r="F282" i="6"/>
  <c r="F283" i="6"/>
  <c r="F284" i="6"/>
  <c r="F286" i="6"/>
  <c r="F287" i="6"/>
  <c r="F288" i="6"/>
  <c r="F289" i="6"/>
  <c r="F290" i="6"/>
  <c r="F291" i="6"/>
  <c r="F292" i="6"/>
  <c r="F293" i="6"/>
  <c r="F294" i="6"/>
  <c r="F295" i="6"/>
  <c r="F296" i="6"/>
  <c r="F297" i="6"/>
  <c r="F298" i="6"/>
  <c r="F299" i="6"/>
  <c r="F300" i="6"/>
  <c r="F301" i="6"/>
  <c r="F302" i="6"/>
  <c r="F303" i="6"/>
  <c r="F304" i="6"/>
  <c r="F305" i="6"/>
  <c r="F306" i="6"/>
  <c r="F307" i="6"/>
  <c r="F308" i="6"/>
  <c r="F309" i="6"/>
  <c r="F310" i="6"/>
  <c r="F311" i="6"/>
  <c r="F312" i="6"/>
  <c r="F313" i="6"/>
  <c r="F314" i="6"/>
  <c r="F315" i="6"/>
  <c r="F316" i="6"/>
  <c r="F317" i="6"/>
  <c r="F318" i="6"/>
  <c r="F319" i="6"/>
  <c r="F320" i="6"/>
  <c r="F321" i="6"/>
  <c r="F322" i="6"/>
  <c r="F323" i="6"/>
  <c r="F324" i="6"/>
  <c r="F325" i="6"/>
  <c r="F326" i="6"/>
  <c r="F327" i="6"/>
  <c r="F328" i="6"/>
  <c r="F329" i="6"/>
  <c r="F330" i="6"/>
  <c r="F331" i="6"/>
  <c r="F332" i="6"/>
  <c r="F333" i="6"/>
  <c r="F334" i="6"/>
  <c r="F335" i="6"/>
  <c r="F336" i="6"/>
  <c r="F337" i="6"/>
  <c r="F338" i="6"/>
  <c r="F339" i="6"/>
  <c r="F340" i="6"/>
  <c r="F341" i="6"/>
  <c r="F342" i="6"/>
  <c r="F343" i="6"/>
  <c r="F344" i="6"/>
  <c r="F345" i="6"/>
  <c r="F346" i="6"/>
  <c r="F347" i="6"/>
  <c r="F348" i="6"/>
  <c r="F349" i="6"/>
  <c r="F350" i="6"/>
  <c r="F351" i="6"/>
  <c r="F352" i="6"/>
  <c r="F353" i="6"/>
  <c r="F354" i="6"/>
  <c r="F355" i="6"/>
  <c r="F356" i="6"/>
  <c r="F357" i="6"/>
  <c r="F358" i="6"/>
  <c r="F359" i="6"/>
  <c r="F360" i="6"/>
  <c r="F361" i="6"/>
  <c r="F362" i="6"/>
  <c r="F363" i="6"/>
  <c r="F364" i="6"/>
  <c r="F365" i="6"/>
  <c r="F366" i="6"/>
  <c r="F367" i="6"/>
  <c r="F368" i="6"/>
  <c r="F369" i="6"/>
  <c r="F370" i="6"/>
  <c r="F371" i="6"/>
  <c r="F372" i="6"/>
  <c r="F373" i="6"/>
  <c r="F374" i="6"/>
  <c r="F375" i="6"/>
  <c r="F376" i="6"/>
  <c r="F377" i="6"/>
  <c r="F378" i="6"/>
  <c r="F379" i="6"/>
  <c r="F380" i="6"/>
  <c r="F381" i="6"/>
  <c r="F382" i="6"/>
  <c r="F383" i="6"/>
  <c r="F384" i="6"/>
  <c r="F385" i="6"/>
  <c r="F386" i="6"/>
  <c r="F387" i="6"/>
  <c r="F388" i="6"/>
  <c r="F389" i="6"/>
  <c r="F390" i="6"/>
  <c r="F391" i="6"/>
  <c r="F392" i="6"/>
  <c r="F393" i="6"/>
  <c r="F394" i="6"/>
  <c r="F395" i="6"/>
  <c r="F396" i="6"/>
  <c r="F397" i="6"/>
  <c r="F398" i="6"/>
  <c r="F399" i="6"/>
  <c r="F400" i="6"/>
  <c r="F401" i="6"/>
  <c r="F402" i="6"/>
  <c r="F403" i="6"/>
  <c r="F404" i="6"/>
  <c r="F405" i="6"/>
  <c r="F406" i="6"/>
  <c r="F407" i="6"/>
  <c r="F408" i="6"/>
  <c r="F409" i="6"/>
  <c r="F410" i="6"/>
  <c r="F411" i="6"/>
  <c r="F412" i="6"/>
  <c r="F413" i="6"/>
  <c r="F414" i="6"/>
  <c r="F415" i="6"/>
  <c r="F416" i="6"/>
  <c r="F417" i="6"/>
  <c r="F418" i="6"/>
  <c r="F419" i="6"/>
  <c r="F420" i="6"/>
  <c r="F421" i="6"/>
  <c r="F422" i="6"/>
  <c r="F423" i="6"/>
  <c r="F424" i="6"/>
  <c r="F425" i="6"/>
  <c r="F426" i="6"/>
  <c r="F427" i="6"/>
  <c r="F428" i="6"/>
  <c r="F429" i="6"/>
  <c r="F430" i="6"/>
  <c r="F431" i="6"/>
  <c r="F432" i="6"/>
  <c r="F433" i="6"/>
  <c r="F434" i="6"/>
  <c r="F435" i="6"/>
  <c r="F436" i="6"/>
  <c r="F437" i="6"/>
  <c r="F438" i="6"/>
  <c r="F439" i="6"/>
  <c r="F440" i="6"/>
  <c r="F441" i="6"/>
  <c r="F442" i="6"/>
  <c r="F443" i="6"/>
  <c r="F444" i="6"/>
  <c r="F445" i="6"/>
  <c r="F446" i="6"/>
  <c r="F447" i="6"/>
  <c r="F448" i="6"/>
  <c r="F449" i="6"/>
  <c r="F450" i="6"/>
  <c r="F451" i="6"/>
  <c r="F452" i="6"/>
  <c r="F453" i="6"/>
  <c r="F454" i="6"/>
  <c r="F455" i="6"/>
  <c r="F456" i="6"/>
  <c r="F457" i="6"/>
  <c r="F458" i="6"/>
  <c r="F459" i="6"/>
  <c r="F460" i="6"/>
  <c r="F461" i="6"/>
  <c r="F462" i="6"/>
  <c r="F463" i="6"/>
  <c r="F464" i="6"/>
  <c r="F465" i="6"/>
  <c r="F466" i="6"/>
  <c r="F467" i="6"/>
  <c r="F468" i="6"/>
  <c r="F469" i="6"/>
  <c r="F470" i="6"/>
  <c r="F471" i="6"/>
  <c r="F472" i="6"/>
  <c r="F473" i="6"/>
  <c r="F474" i="6"/>
  <c r="F475" i="6"/>
  <c r="F476" i="6"/>
  <c r="F477" i="6"/>
  <c r="F478" i="6"/>
  <c r="F479" i="6"/>
  <c r="F480" i="6"/>
  <c r="F481" i="6"/>
  <c r="F482" i="6"/>
  <c r="F483" i="6"/>
  <c r="F484" i="6"/>
  <c r="F485" i="6"/>
  <c r="F486" i="6"/>
  <c r="F487" i="6"/>
  <c r="F488" i="6"/>
  <c r="F489" i="6"/>
  <c r="F490" i="6"/>
  <c r="F491" i="6"/>
  <c r="F492" i="6"/>
  <c r="F493" i="6"/>
  <c r="F494" i="6"/>
  <c r="F495" i="6"/>
  <c r="F496" i="6"/>
  <c r="F497" i="6"/>
  <c r="F498" i="6"/>
  <c r="F499" i="6"/>
  <c r="F500" i="6"/>
  <c r="F501" i="6"/>
  <c r="F502" i="6"/>
  <c r="F503" i="6"/>
  <c r="F504" i="6"/>
  <c r="F505" i="6"/>
  <c r="F506" i="6"/>
  <c r="F507" i="6"/>
  <c r="F508" i="6"/>
  <c r="F509" i="6"/>
  <c r="F510" i="6"/>
  <c r="F511" i="6"/>
  <c r="F512" i="6"/>
  <c r="F513" i="6"/>
  <c r="F514" i="6"/>
  <c r="F515" i="6"/>
  <c r="F516" i="6"/>
  <c r="F517" i="6"/>
  <c r="F518" i="6"/>
  <c r="F519" i="6"/>
  <c r="F520" i="6"/>
  <c r="F521" i="6"/>
  <c r="F522" i="6"/>
  <c r="F523" i="6"/>
  <c r="F524" i="6"/>
  <c r="F525" i="6"/>
  <c r="F526" i="6"/>
  <c r="F527" i="6"/>
  <c r="F528" i="6"/>
  <c r="F529" i="6"/>
  <c r="F530" i="6"/>
  <c r="F531" i="6"/>
  <c r="F532" i="6"/>
  <c r="F533" i="6"/>
  <c r="F534" i="6"/>
  <c r="F535" i="6"/>
  <c r="F536" i="6"/>
  <c r="F537" i="6"/>
  <c r="F538" i="6"/>
  <c r="F539" i="6"/>
  <c r="F540" i="6"/>
  <c r="F541" i="6"/>
  <c r="F542" i="6"/>
  <c r="F543" i="6"/>
  <c r="F544" i="6"/>
  <c r="F545" i="6"/>
  <c r="F546" i="6"/>
  <c r="F547" i="6"/>
  <c r="F548" i="6"/>
  <c r="F549" i="6"/>
  <c r="F550" i="6"/>
  <c r="F551" i="6"/>
  <c r="F552" i="6"/>
  <c r="F553" i="6"/>
  <c r="F554" i="6"/>
  <c r="F555" i="6"/>
  <c r="F556" i="6"/>
  <c r="F557" i="6"/>
  <c r="F558" i="6"/>
  <c r="F559" i="6"/>
  <c r="F560" i="6"/>
  <c r="F561" i="6"/>
  <c r="F562" i="6"/>
  <c r="F563" i="6"/>
  <c r="F564" i="6"/>
  <c r="F565" i="6"/>
  <c r="F566" i="6"/>
  <c r="F567" i="6"/>
  <c r="F568" i="6"/>
  <c r="F569" i="6"/>
  <c r="F570" i="6"/>
  <c r="F571" i="6"/>
  <c r="F572" i="6"/>
  <c r="F573" i="6"/>
  <c r="F574" i="6"/>
  <c r="F575" i="6"/>
  <c r="F576" i="6"/>
  <c r="F577" i="6"/>
  <c r="F578" i="6"/>
  <c r="F579" i="6"/>
  <c r="F580" i="6"/>
  <c r="F581" i="6"/>
  <c r="F582" i="6"/>
  <c r="F583" i="6"/>
  <c r="F584" i="6"/>
  <c r="F585" i="6"/>
  <c r="F586" i="6"/>
  <c r="F587" i="6"/>
  <c r="F588" i="6"/>
  <c r="F589" i="6"/>
  <c r="F590" i="6"/>
  <c r="F591" i="6"/>
  <c r="F592" i="6"/>
  <c r="F593" i="6"/>
  <c r="F594" i="6"/>
  <c r="F595" i="6"/>
  <c r="F596" i="6"/>
  <c r="F597" i="6"/>
  <c r="F598" i="6"/>
  <c r="F599" i="6"/>
  <c r="F600" i="6"/>
  <c r="F601" i="6"/>
  <c r="F602" i="6"/>
  <c r="F603" i="6"/>
  <c r="F604" i="6"/>
  <c r="F605" i="6"/>
  <c r="F606" i="6"/>
  <c r="F607" i="6"/>
  <c r="F608" i="6"/>
  <c r="F609" i="6"/>
  <c r="F610" i="6"/>
  <c r="F611" i="6"/>
  <c r="F612" i="6"/>
  <c r="F613" i="6"/>
  <c r="F614" i="6"/>
  <c r="F615" i="6"/>
  <c r="F616" i="6"/>
  <c r="F617" i="6"/>
  <c r="F618" i="6"/>
  <c r="F619" i="6"/>
  <c r="F620" i="6"/>
  <c r="F621" i="6"/>
  <c r="F622" i="6"/>
  <c r="F623" i="6"/>
  <c r="F624" i="6"/>
  <c r="F625" i="6"/>
  <c r="F626" i="6"/>
  <c r="F627" i="6"/>
  <c r="F628" i="6"/>
  <c r="F629" i="6"/>
  <c r="F237" i="6"/>
  <c r="G234" i="6" l="1"/>
  <c r="H234" i="6" s="1"/>
  <c r="G324" i="6"/>
  <c r="H324" i="6" s="1"/>
  <c r="G96" i="6"/>
  <c r="H96" i="6" s="1"/>
  <c r="G235" i="6"/>
  <c r="H235" i="6" s="1"/>
  <c r="G230" i="6"/>
  <c r="H230" i="6" s="1"/>
  <c r="G312" i="6"/>
  <c r="H312" i="6" s="1"/>
  <c r="G321" i="6"/>
  <c r="H321" i="6" s="1"/>
  <c r="G341" i="6"/>
  <c r="H341" i="6" s="1"/>
  <c r="G340" i="6"/>
  <c r="H340" i="6" s="1"/>
  <c r="G281" i="6"/>
  <c r="H281" i="6" s="1"/>
  <c r="G139" i="6"/>
  <c r="H139" i="6" s="1"/>
  <c r="G357" i="6"/>
  <c r="H357" i="6" s="1"/>
  <c r="G288" i="6"/>
  <c r="H288" i="6" s="1"/>
  <c r="G99" i="6"/>
  <c r="H99" i="6" s="1"/>
  <c r="G72" i="6"/>
  <c r="H72" i="6" s="1"/>
  <c r="G110" i="6"/>
  <c r="H110" i="6" s="1"/>
  <c r="G160" i="6"/>
  <c r="H160" i="6" s="1"/>
  <c r="G36" i="6"/>
  <c r="H36" i="6" s="1"/>
  <c r="G280" i="6"/>
  <c r="H280" i="6" s="1"/>
  <c r="G172" i="6"/>
  <c r="H172" i="6" s="1"/>
  <c r="G214" i="6"/>
  <c r="H214" i="6" s="1"/>
  <c r="G37" i="6"/>
  <c r="H37" i="6" s="1"/>
  <c r="G104" i="6"/>
  <c r="H104" i="6" s="1"/>
  <c r="G293" i="6"/>
  <c r="H293" i="6" s="1"/>
  <c r="F13" i="11" s="1"/>
  <c r="G124" i="6"/>
  <c r="H124" i="6" s="1"/>
  <c r="G44" i="6"/>
  <c r="H44" i="6" s="1"/>
  <c r="G275" i="6"/>
  <c r="H275" i="6" s="1"/>
  <c r="F16" i="11" s="1"/>
  <c r="G283" i="6"/>
  <c r="H283" i="6" s="1"/>
  <c r="G294" i="6"/>
  <c r="H294" i="6" s="1"/>
  <c r="G88" i="6"/>
  <c r="H88" i="6" s="1"/>
  <c r="G154" i="6"/>
  <c r="H154" i="6" s="1"/>
  <c r="G192" i="6"/>
  <c r="H192" i="6" s="1"/>
  <c r="G195" i="6"/>
  <c r="H195" i="6" s="1"/>
  <c r="G206" i="6"/>
  <c r="G276" i="6"/>
  <c r="H276" i="6" s="1"/>
  <c r="G79" i="6"/>
  <c r="H79" i="6" s="1"/>
  <c r="G78" i="6"/>
  <c r="H78" i="6" s="1"/>
  <c r="G167" i="6"/>
  <c r="H167" i="6" s="1"/>
  <c r="G289" i="6"/>
  <c r="H289" i="6" s="1"/>
  <c r="G259" i="6"/>
  <c r="H259" i="6" s="1"/>
  <c r="G209" i="6"/>
  <c r="H209" i="6" s="1"/>
  <c r="G208" i="6"/>
  <c r="H208" i="6" s="1"/>
  <c r="G82" i="6"/>
  <c r="H82" i="6" s="1"/>
  <c r="G101" i="6"/>
  <c r="H101" i="6" s="1"/>
  <c r="G215" i="6"/>
  <c r="H215" i="6" s="1"/>
  <c r="G152" i="6"/>
  <c r="H152" i="6" s="1"/>
  <c r="G173" i="6"/>
  <c r="H173" i="6" s="1"/>
  <c r="G15" i="6"/>
  <c r="H15" i="6" s="1"/>
  <c r="G90" i="6"/>
  <c r="H90" i="6" s="1"/>
  <c r="G218" i="6"/>
  <c r="H218" i="6" s="1"/>
  <c r="G343" i="6"/>
  <c r="H343" i="6" s="1"/>
  <c r="G123" i="6"/>
  <c r="H123" i="6" s="1"/>
  <c r="G349" i="6"/>
  <c r="H349" i="6" s="1"/>
  <c r="G240" i="6"/>
  <c r="H240" i="6" s="1"/>
  <c r="G356" i="6"/>
  <c r="H356" i="6" s="1"/>
  <c r="G98" i="6"/>
  <c r="H98" i="6" s="1"/>
  <c r="G179" i="6"/>
  <c r="H179" i="6" s="1"/>
  <c r="G236" i="6"/>
  <c r="H236" i="6" s="1"/>
  <c r="G131" i="6"/>
  <c r="H131" i="6" s="1"/>
  <c r="G108" i="6"/>
  <c r="H108" i="6" s="1"/>
  <c r="G125" i="6"/>
  <c r="H125" i="6" s="1"/>
  <c r="G135" i="6"/>
  <c r="G174" i="6"/>
  <c r="H174" i="6" s="1"/>
  <c r="G191" i="6"/>
  <c r="H191" i="6" s="1"/>
  <c r="G166" i="6"/>
  <c r="H166" i="6" s="1"/>
  <c r="G97" i="6"/>
  <c r="H97" i="6" s="1"/>
  <c r="F10" i="11" s="1"/>
  <c r="G159" i="6"/>
  <c r="H159" i="6" s="1"/>
  <c r="G115" i="6"/>
  <c r="H115" i="6" s="1"/>
  <c r="G40" i="6"/>
  <c r="H40" i="6" s="1"/>
  <c r="G202" i="6"/>
  <c r="H202" i="6" s="1"/>
  <c r="G122" i="6"/>
  <c r="H122" i="6" s="1"/>
  <c r="G216" i="6"/>
  <c r="H216" i="6" s="1"/>
  <c r="G220" i="6"/>
  <c r="H220" i="6" s="1"/>
  <c r="G225" i="6"/>
  <c r="H225" i="6" s="1"/>
  <c r="G105" i="6"/>
  <c r="H105" i="6" s="1"/>
  <c r="G35" i="6"/>
  <c r="H35" i="6" s="1"/>
  <c r="G89" i="6"/>
  <c r="H89" i="6" s="1"/>
  <c r="G43" i="6"/>
  <c r="H43" i="6" s="1"/>
  <c r="G52" i="6"/>
  <c r="H52" i="6" s="1"/>
  <c r="G197" i="6"/>
  <c r="H197" i="6" s="1"/>
  <c r="G196" i="6"/>
  <c r="H196" i="6" s="1"/>
  <c r="G109" i="6"/>
  <c r="H109" i="6" s="1"/>
  <c r="G51" i="6"/>
  <c r="H51" i="6" s="1"/>
  <c r="G146" i="6"/>
  <c r="H146" i="6" s="1"/>
  <c r="G253" i="6"/>
  <c r="H253" i="6" s="1"/>
  <c r="G45" i="6"/>
  <c r="H45" i="6" s="1"/>
  <c r="G22" i="6"/>
  <c r="H22" i="6" s="1"/>
  <c r="G121" i="6"/>
  <c r="H121" i="6" s="1"/>
  <c r="G102" i="6"/>
  <c r="H102" i="6" s="1"/>
  <c r="F12" i="10" s="1"/>
  <c r="G226" i="6"/>
  <c r="H226" i="6" s="1"/>
  <c r="G120" i="6"/>
  <c r="H120" i="6" s="1"/>
  <c r="G38" i="6"/>
  <c r="H38" i="6" s="1"/>
  <c r="G207" i="6"/>
  <c r="H207" i="6" s="1"/>
  <c r="G242" i="6"/>
  <c r="H242" i="6" s="1"/>
  <c r="G127" i="6"/>
  <c r="H127" i="6" s="1"/>
  <c r="G164" i="6"/>
  <c r="H164" i="6" s="1"/>
  <c r="G199" i="6"/>
  <c r="H199" i="6" s="1"/>
  <c r="G33" i="6"/>
  <c r="H33" i="6" s="1"/>
  <c r="G263" i="6"/>
  <c r="H263" i="6" s="1"/>
  <c r="G107" i="6"/>
  <c r="H107" i="6" s="1"/>
  <c r="G92" i="6"/>
  <c r="H92" i="6" s="1"/>
  <c r="G14" i="6"/>
  <c r="H14" i="6" s="1"/>
  <c r="G13" i="6"/>
  <c r="H13" i="6" s="1"/>
  <c r="G205" i="6"/>
  <c r="H205" i="6" s="1"/>
  <c r="G227" i="6"/>
  <c r="H227" i="6" s="1"/>
  <c r="G256" i="6"/>
  <c r="H256" i="6" s="1"/>
  <c r="G59" i="6"/>
  <c r="H59" i="6" s="1"/>
  <c r="G60" i="6"/>
  <c r="H60" i="6" s="1"/>
  <c r="G243" i="6"/>
  <c r="H243" i="6" s="1"/>
  <c r="G58" i="6"/>
  <c r="H58" i="6" s="1"/>
  <c r="G210" i="6"/>
  <c r="H210" i="6" s="1"/>
  <c r="G70" i="6"/>
  <c r="H70" i="6" s="1"/>
  <c r="G249" i="6"/>
  <c r="H249" i="6" s="1"/>
  <c r="G68" i="6"/>
  <c r="H68" i="6" s="1"/>
  <c r="G67" i="6"/>
  <c r="H67" i="6" s="1"/>
  <c r="G129" i="6"/>
  <c r="H129" i="6" s="1"/>
  <c r="G183" i="6"/>
  <c r="H183" i="6" s="1"/>
  <c r="G112" i="6"/>
  <c r="H112" i="6" s="1"/>
  <c r="G39" i="6"/>
  <c r="H39" i="6" s="1"/>
  <c r="G188" i="6"/>
  <c r="H188" i="6" s="1"/>
  <c r="G233" i="6"/>
  <c r="H233" i="6" s="1"/>
  <c r="G212" i="6"/>
  <c r="H212" i="6" s="1"/>
  <c r="G267" i="6"/>
  <c r="H267" i="6" s="1"/>
  <c r="G62" i="6"/>
  <c r="H62" i="6" s="1"/>
  <c r="G63" i="6"/>
  <c r="H63" i="6" s="1"/>
  <c r="G114" i="6"/>
  <c r="H114" i="6" s="1"/>
  <c r="G117" i="6"/>
  <c r="H117" i="6" s="1"/>
  <c r="G126" i="6"/>
  <c r="H126" i="6" s="1"/>
  <c r="G219" i="6"/>
  <c r="H219" i="6" s="1"/>
  <c r="G77" i="6"/>
  <c r="H77" i="6" s="1"/>
  <c r="G26" i="6"/>
  <c r="H26" i="6" s="1"/>
  <c r="G81" i="6"/>
  <c r="H81" i="6" s="1"/>
  <c r="G106" i="6"/>
  <c r="H106" i="6" s="1"/>
  <c r="F15" i="11" s="1"/>
  <c r="G94" i="6"/>
  <c r="H94" i="6" s="1"/>
  <c r="G168" i="6"/>
  <c r="H168" i="6" s="1"/>
  <c r="G19" i="6"/>
  <c r="H19" i="6" s="1"/>
  <c r="G29" i="6"/>
  <c r="H29" i="6" s="1"/>
  <c r="G61" i="6"/>
  <c r="H61" i="6" s="1"/>
  <c r="G73" i="6"/>
  <c r="H73" i="6" s="1"/>
  <c r="G171" i="6"/>
  <c r="H171" i="6" s="1"/>
  <c r="G271" i="6"/>
  <c r="H271" i="6" s="1"/>
  <c r="G20" i="6"/>
  <c r="H20" i="6" s="1"/>
  <c r="G222" i="6"/>
  <c r="H222" i="6" s="1"/>
  <c r="G270" i="6"/>
  <c r="H270" i="6" s="1"/>
  <c r="G274" i="6"/>
  <c r="H274" i="6" s="1"/>
  <c r="G278" i="6"/>
  <c r="H278" i="6" s="1"/>
  <c r="G279" i="6"/>
  <c r="H279" i="6" s="1"/>
  <c r="G282" i="6"/>
  <c r="H282" i="6" s="1"/>
  <c r="G285" i="6"/>
  <c r="G287" i="6"/>
  <c r="H287" i="6" s="1"/>
  <c r="G286" i="6"/>
  <c r="H286" i="6" s="1"/>
  <c r="G291" i="6"/>
  <c r="H291" i="6" s="1"/>
  <c r="G295" i="6"/>
  <c r="H295" i="6" s="1"/>
  <c r="G306" i="6"/>
  <c r="H306" i="6" s="1"/>
  <c r="G314" i="6"/>
  <c r="H314" i="6" s="1"/>
  <c r="G304" i="6"/>
  <c r="H304" i="6" s="1"/>
  <c r="G303" i="6"/>
  <c r="H303" i="6" s="1"/>
  <c r="G309" i="6"/>
  <c r="H309" i="6" s="1"/>
  <c r="F11" i="10" s="1"/>
  <c r="G316" i="6"/>
  <c r="H316" i="6" s="1"/>
  <c r="G313" i="6"/>
  <c r="H313" i="6" s="1"/>
  <c r="G308" i="6"/>
  <c r="H308" i="6" s="1"/>
  <c r="G307" i="6"/>
  <c r="H307" i="6" s="1"/>
  <c r="G300" i="6"/>
  <c r="H300" i="6" s="1"/>
  <c r="G298" i="6"/>
  <c r="H298" i="6" s="1"/>
  <c r="G299" i="6"/>
  <c r="H299" i="6" s="1"/>
  <c r="G296" i="6"/>
  <c r="H296" i="6" s="1"/>
  <c r="F12" i="11" s="1"/>
  <c r="G301" i="6"/>
  <c r="H301" i="6" s="1"/>
  <c r="G297" i="6"/>
  <c r="H297" i="6" s="1"/>
  <c r="G319" i="6"/>
  <c r="H319" i="6" s="1"/>
  <c r="G323" i="6"/>
  <c r="H323" i="6" s="1"/>
  <c r="G322" i="6"/>
  <c r="H322" i="6" s="1"/>
  <c r="G332" i="6"/>
  <c r="H332" i="6" s="1"/>
  <c r="G329" i="6"/>
  <c r="H329" i="6" s="1"/>
  <c r="G344" i="6"/>
  <c r="H344" i="6" s="1"/>
  <c r="G347" i="6"/>
  <c r="H347" i="6" s="1"/>
  <c r="G348" i="6"/>
  <c r="H348" i="6" s="1"/>
  <c r="G350" i="6"/>
  <c r="H350" i="6" s="1"/>
  <c r="G354" i="6"/>
  <c r="H354" i="6" s="1"/>
  <c r="G355" i="6"/>
  <c r="H355" i="6" s="1"/>
  <c r="G353" i="6"/>
  <c r="H353" i="6" s="1"/>
  <c r="G359" i="6"/>
  <c r="H359" i="6" s="1"/>
  <c r="G358" i="6"/>
  <c r="H358" i="6" s="1"/>
  <c r="G630" i="6"/>
  <c r="H630" i="6" s="1"/>
  <c r="G631" i="6"/>
  <c r="H631" i="6" s="1"/>
  <c r="G632" i="6"/>
  <c r="H632" i="6" s="1"/>
  <c r="G633" i="6"/>
  <c r="H633" i="6" s="1"/>
  <c r="G634" i="6"/>
  <c r="H634" i="6" s="1"/>
  <c r="G635" i="6"/>
  <c r="H635" i="6" s="1"/>
  <c r="G636" i="6"/>
  <c r="H636" i="6" s="1"/>
  <c r="G637" i="6"/>
  <c r="H637" i="6" s="1"/>
  <c r="G638" i="6"/>
  <c r="H638" i="6" s="1"/>
  <c r="G639" i="6"/>
  <c r="H639" i="6" s="1"/>
  <c r="G640" i="6"/>
  <c r="H640" i="6" s="1"/>
  <c r="G641" i="6"/>
  <c r="H641" i="6" s="1"/>
  <c r="G642" i="6"/>
  <c r="H642" i="6" s="1"/>
  <c r="G643" i="6"/>
  <c r="H643" i="6" s="1"/>
  <c r="G644" i="6"/>
  <c r="H644" i="6" s="1"/>
  <c r="G645" i="6"/>
  <c r="H645" i="6" s="1"/>
  <c r="G646" i="6"/>
  <c r="H646" i="6" s="1"/>
  <c r="G647" i="6"/>
  <c r="H647" i="6" s="1"/>
  <c r="G648" i="6"/>
  <c r="H648" i="6" s="1"/>
  <c r="G649" i="6"/>
  <c r="H649" i="6" s="1"/>
  <c r="G650" i="6"/>
  <c r="H650" i="6" s="1"/>
  <c r="G651" i="6"/>
  <c r="H651" i="6" s="1"/>
  <c r="G652" i="6"/>
  <c r="H652" i="6" s="1"/>
  <c r="G653" i="6"/>
  <c r="H653" i="6" s="1"/>
  <c r="G654" i="6"/>
  <c r="H654" i="6" s="1"/>
  <c r="G655" i="6"/>
  <c r="H655" i="6" s="1"/>
  <c r="G656" i="6"/>
  <c r="H656" i="6" s="1"/>
  <c r="G657" i="6"/>
  <c r="H657" i="6" s="1"/>
  <c r="G658" i="6"/>
  <c r="H658" i="6" s="1"/>
  <c r="G659" i="6"/>
  <c r="H659" i="6" s="1"/>
  <c r="G660" i="6"/>
  <c r="H660" i="6" s="1"/>
  <c r="G661" i="6"/>
  <c r="H661" i="6" s="1"/>
  <c r="G662" i="6"/>
  <c r="H662" i="6" s="1"/>
  <c r="G663" i="6"/>
  <c r="H663" i="6" s="1"/>
  <c r="G664" i="6"/>
  <c r="H664" i="6" s="1"/>
  <c r="G665" i="6"/>
  <c r="H665" i="6" s="1"/>
  <c r="G666" i="6"/>
  <c r="H666" i="6" s="1"/>
  <c r="G667" i="6"/>
  <c r="H667" i="6" s="1"/>
  <c r="G668" i="6"/>
  <c r="H668" i="6" s="1"/>
  <c r="G669" i="6"/>
  <c r="H669" i="6" s="1"/>
  <c r="G670" i="6"/>
  <c r="H670" i="6" s="1"/>
  <c r="G671" i="6"/>
  <c r="H671" i="6" s="1"/>
  <c r="G672" i="6"/>
  <c r="H672" i="6" s="1"/>
  <c r="G673" i="6"/>
  <c r="H673" i="6" s="1"/>
  <c r="G674" i="6"/>
  <c r="H674" i="6" s="1"/>
  <c r="G675" i="6"/>
  <c r="H675" i="6" s="1"/>
  <c r="G676" i="6"/>
  <c r="H676" i="6" s="1"/>
  <c r="G677" i="6"/>
  <c r="H677" i="6" s="1"/>
  <c r="G678" i="6"/>
  <c r="H678" i="6" s="1"/>
  <c r="G679" i="6"/>
  <c r="H679" i="6" s="1"/>
  <c r="G680" i="6"/>
  <c r="H680" i="6" s="1"/>
  <c r="G681" i="6"/>
  <c r="H681" i="6" s="1"/>
  <c r="G682" i="6"/>
  <c r="H682" i="6" s="1"/>
  <c r="G683" i="6"/>
  <c r="H683" i="6" s="1"/>
  <c r="G684" i="6"/>
  <c r="H684" i="6" s="1"/>
  <c r="G685" i="6"/>
  <c r="H685" i="6" s="1"/>
  <c r="G686" i="6"/>
  <c r="H686" i="6" s="1"/>
  <c r="G687" i="6"/>
  <c r="H687" i="6" s="1"/>
  <c r="G688" i="6"/>
  <c r="H688" i="6" s="1"/>
  <c r="G689" i="6"/>
  <c r="H689" i="6" s="1"/>
  <c r="G690" i="6"/>
  <c r="H690" i="6" s="1"/>
  <c r="G691" i="6"/>
  <c r="H691" i="6" s="1"/>
  <c r="G692" i="6"/>
  <c r="H692" i="6" s="1"/>
  <c r="G693" i="6"/>
  <c r="H693" i="6" s="1"/>
  <c r="G694" i="6"/>
  <c r="H694" i="6" s="1"/>
  <c r="G695" i="6"/>
  <c r="H695" i="6" s="1"/>
  <c r="G696" i="6"/>
  <c r="H696" i="6" s="1"/>
  <c r="G697" i="6"/>
  <c r="H697" i="6" s="1"/>
  <c r="G698" i="6"/>
  <c r="H698" i="6" s="1"/>
  <c r="G699" i="6"/>
  <c r="H699" i="6" s="1"/>
  <c r="G700" i="6"/>
  <c r="H700" i="6" s="1"/>
  <c r="G701" i="6"/>
  <c r="H701" i="6" s="1"/>
  <c r="G702" i="6"/>
  <c r="H702" i="6" s="1"/>
  <c r="G703" i="6"/>
  <c r="H703" i="6" s="1"/>
  <c r="G704" i="6"/>
  <c r="H704" i="6" s="1"/>
  <c r="G705" i="6"/>
  <c r="H705" i="6" s="1"/>
  <c r="G706" i="6"/>
  <c r="H706" i="6" s="1"/>
  <c r="G707" i="6"/>
  <c r="H707" i="6" s="1"/>
  <c r="G708" i="6"/>
  <c r="H708" i="6" s="1"/>
  <c r="G709" i="6"/>
  <c r="H709" i="6" s="1"/>
  <c r="G710" i="6"/>
  <c r="H710" i="6" s="1"/>
  <c r="G711" i="6"/>
  <c r="H711" i="6" s="1"/>
  <c r="G712" i="6"/>
  <c r="H712" i="6" s="1"/>
  <c r="G713" i="6"/>
  <c r="H713" i="6" s="1"/>
  <c r="G714" i="6"/>
  <c r="H714" i="6" s="1"/>
  <c r="G715" i="6"/>
  <c r="H715" i="6" s="1"/>
  <c r="G716" i="6"/>
  <c r="H716" i="6" s="1"/>
  <c r="G717" i="6"/>
  <c r="H717" i="6" s="1"/>
  <c r="G718" i="6"/>
  <c r="H718" i="6" s="1"/>
  <c r="G719" i="6"/>
  <c r="H719" i="6" s="1"/>
  <c r="G720" i="6"/>
  <c r="H720" i="6" s="1"/>
  <c r="G721" i="6"/>
  <c r="H721" i="6" s="1"/>
  <c r="G722" i="6"/>
  <c r="H722" i="6" s="1"/>
  <c r="G723" i="6"/>
  <c r="H723" i="6" s="1"/>
  <c r="G724" i="6"/>
  <c r="H724" i="6" s="1"/>
  <c r="G725" i="6"/>
  <c r="H725" i="6" s="1"/>
  <c r="G726" i="6"/>
  <c r="H726" i="6" s="1"/>
  <c r="G727" i="6"/>
  <c r="H727" i="6" s="1"/>
  <c r="G728" i="6"/>
  <c r="H728" i="6" s="1"/>
  <c r="G729" i="6"/>
  <c r="H729" i="6" s="1"/>
  <c r="G730" i="6"/>
  <c r="H730" i="6" s="1"/>
  <c r="G731" i="6"/>
  <c r="H731" i="6" s="1"/>
  <c r="G732" i="6"/>
  <c r="H732" i="6" s="1"/>
  <c r="G733" i="6"/>
  <c r="H733" i="6" s="1"/>
  <c r="G734" i="6"/>
  <c r="H734" i="6" s="1"/>
  <c r="G735" i="6"/>
  <c r="H735" i="6" s="1"/>
  <c r="G736" i="6"/>
  <c r="H736" i="6" s="1"/>
  <c r="G737" i="6"/>
  <c r="H737" i="6" s="1"/>
  <c r="G738" i="6"/>
  <c r="H738" i="6" s="1"/>
  <c r="G739" i="6"/>
  <c r="H739" i="6" s="1"/>
  <c r="G740" i="6"/>
  <c r="H740" i="6" s="1"/>
  <c r="G741" i="6"/>
  <c r="H741" i="6" s="1"/>
  <c r="G742" i="6"/>
  <c r="H742" i="6" s="1"/>
  <c r="G743" i="6"/>
  <c r="H743" i="6" s="1"/>
  <c r="G744" i="6"/>
  <c r="H744" i="6" s="1"/>
  <c r="G745" i="6"/>
  <c r="H745" i="6" s="1"/>
  <c r="G746" i="6"/>
  <c r="H746" i="6" s="1"/>
  <c r="G747" i="6"/>
  <c r="H747" i="6" s="1"/>
  <c r="G748" i="6"/>
  <c r="H748" i="6" s="1"/>
  <c r="G749" i="6"/>
  <c r="H749" i="6" s="1"/>
  <c r="G750" i="6"/>
  <c r="H750" i="6" s="1"/>
  <c r="G751" i="6"/>
  <c r="H751" i="6" s="1"/>
  <c r="G752" i="6"/>
  <c r="H752" i="6" s="1"/>
  <c r="G753" i="6"/>
  <c r="H753" i="6" s="1"/>
  <c r="G754" i="6"/>
  <c r="H754" i="6" s="1"/>
  <c r="G755" i="6"/>
  <c r="H755" i="6" s="1"/>
  <c r="G756" i="6"/>
  <c r="H756" i="6" s="1"/>
  <c r="G757" i="6"/>
  <c r="H757" i="6" s="1"/>
  <c r="G758" i="6"/>
  <c r="H758" i="6" s="1"/>
  <c r="G759" i="6"/>
  <c r="H759" i="6" s="1"/>
  <c r="G760" i="6"/>
  <c r="H760" i="6" s="1"/>
  <c r="G761" i="6"/>
  <c r="H761" i="6" s="1"/>
  <c r="G762" i="6"/>
  <c r="H762" i="6" s="1"/>
  <c r="G763" i="6"/>
  <c r="H763" i="6" s="1"/>
  <c r="G764" i="6"/>
  <c r="H764" i="6" s="1"/>
  <c r="G765" i="6"/>
  <c r="H765" i="6" s="1"/>
  <c r="G766" i="6"/>
  <c r="H766" i="6" s="1"/>
  <c r="G767" i="6"/>
  <c r="H767" i="6" s="1"/>
  <c r="G768" i="6"/>
  <c r="H768" i="6" s="1"/>
  <c r="G769" i="6"/>
  <c r="H769" i="6" s="1"/>
  <c r="G770" i="6"/>
  <c r="H770" i="6" s="1"/>
  <c r="G771" i="6"/>
  <c r="H771" i="6" s="1"/>
  <c r="G772" i="6"/>
  <c r="H772" i="6" s="1"/>
  <c r="G773" i="6"/>
  <c r="H773" i="6" s="1"/>
  <c r="G774" i="6"/>
  <c r="H774" i="6" s="1"/>
  <c r="G775" i="6"/>
  <c r="H775" i="6" s="1"/>
  <c r="G776" i="6"/>
  <c r="H776" i="6" s="1"/>
  <c r="G777" i="6"/>
  <c r="H777" i="6" s="1"/>
  <c r="G778" i="6"/>
  <c r="H778" i="6" s="1"/>
  <c r="G779" i="6"/>
  <c r="H779" i="6" s="1"/>
  <c r="G780" i="6"/>
  <c r="H780" i="6" s="1"/>
  <c r="G781" i="6"/>
  <c r="H781" i="6" s="1"/>
  <c r="G782" i="6"/>
  <c r="H782" i="6" s="1"/>
  <c r="G783" i="6"/>
  <c r="H783" i="6" s="1"/>
  <c r="G784" i="6"/>
  <c r="H784" i="6" s="1"/>
  <c r="G785" i="6"/>
  <c r="H785" i="6" s="1"/>
  <c r="G786" i="6"/>
  <c r="H786" i="6" s="1"/>
  <c r="G787" i="6"/>
  <c r="H787" i="6" s="1"/>
  <c r="G788" i="6"/>
  <c r="H788" i="6" s="1"/>
  <c r="G789" i="6"/>
  <c r="H789" i="6" s="1"/>
  <c r="G790" i="6"/>
  <c r="H790" i="6" s="1"/>
  <c r="G791" i="6"/>
  <c r="H791" i="6" s="1"/>
  <c r="G792" i="6"/>
  <c r="H792" i="6" s="1"/>
  <c r="G793" i="6"/>
  <c r="H793" i="6" s="1"/>
  <c r="G794" i="6"/>
  <c r="H794" i="6" s="1"/>
  <c r="G795" i="6"/>
  <c r="H795" i="6" s="1"/>
  <c r="G796" i="6"/>
  <c r="H796" i="6" s="1"/>
  <c r="G797" i="6"/>
  <c r="H797" i="6" s="1"/>
  <c r="G798" i="6"/>
  <c r="H798" i="6" s="1"/>
  <c r="G799" i="6"/>
  <c r="H799" i="6" s="1"/>
  <c r="G800" i="6"/>
  <c r="H800" i="6" s="1"/>
  <c r="G801" i="6"/>
  <c r="H801" i="6" s="1"/>
  <c r="G802" i="6"/>
  <c r="H802" i="6" s="1"/>
  <c r="G803" i="6"/>
  <c r="H803" i="6" s="1"/>
  <c r="G804" i="6"/>
  <c r="H804" i="6" s="1"/>
  <c r="G805" i="6"/>
  <c r="H805" i="6" s="1"/>
  <c r="G806" i="6"/>
  <c r="H806" i="6" s="1"/>
  <c r="G807" i="6"/>
  <c r="H807" i="6" s="1"/>
  <c r="G808" i="6"/>
  <c r="H808" i="6" s="1"/>
  <c r="G809" i="6"/>
  <c r="H809" i="6" s="1"/>
  <c r="G810" i="6"/>
  <c r="H810" i="6" s="1"/>
  <c r="G811" i="6"/>
  <c r="H811" i="6" s="1"/>
  <c r="G812" i="6"/>
  <c r="H812" i="6" s="1"/>
  <c r="G813" i="6"/>
  <c r="H813" i="6" s="1"/>
  <c r="G814" i="6"/>
  <c r="H814" i="6" s="1"/>
  <c r="G815" i="6"/>
  <c r="H815" i="6" s="1"/>
  <c r="G816" i="6"/>
  <c r="H816" i="6" s="1"/>
  <c r="G817" i="6"/>
  <c r="H817" i="6" s="1"/>
  <c r="G818" i="6"/>
  <c r="H818" i="6" s="1"/>
  <c r="G819" i="6"/>
  <c r="H819" i="6" s="1"/>
  <c r="G820" i="6"/>
  <c r="H820" i="6" s="1"/>
  <c r="G821" i="6"/>
  <c r="H821" i="6" s="1"/>
  <c r="G822" i="6"/>
  <c r="H822" i="6" s="1"/>
  <c r="G823" i="6"/>
  <c r="H823" i="6" s="1"/>
  <c r="G824" i="6"/>
  <c r="H824" i="6" s="1"/>
  <c r="G825" i="6"/>
  <c r="H825" i="6" s="1"/>
  <c r="G826" i="6"/>
  <c r="H826" i="6" s="1"/>
  <c r="G827" i="6"/>
  <c r="H827" i="6" s="1"/>
  <c r="G828" i="6"/>
  <c r="H828" i="6" s="1"/>
  <c r="G829" i="6"/>
  <c r="H829" i="6" s="1"/>
  <c r="G830" i="6"/>
  <c r="H830" i="6" s="1"/>
  <c r="G831" i="6"/>
  <c r="H831" i="6" s="1"/>
  <c r="G832" i="6"/>
  <c r="H832" i="6" s="1"/>
  <c r="G833" i="6"/>
  <c r="H833" i="6" s="1"/>
  <c r="G834" i="6"/>
  <c r="H834" i="6" s="1"/>
  <c r="G835" i="6"/>
  <c r="H835" i="6" s="1"/>
  <c r="G836" i="6"/>
  <c r="H836" i="6" s="1"/>
  <c r="G837" i="6"/>
  <c r="H837" i="6" s="1"/>
  <c r="G838" i="6"/>
  <c r="H838" i="6" s="1"/>
  <c r="G839" i="6"/>
  <c r="H839" i="6" s="1"/>
  <c r="G840" i="6"/>
  <c r="H840" i="6" s="1"/>
  <c r="G841" i="6"/>
  <c r="H841" i="6" s="1"/>
  <c r="G842" i="6"/>
  <c r="H842" i="6" s="1"/>
  <c r="G843" i="6"/>
  <c r="H843" i="6" s="1"/>
  <c r="G844" i="6"/>
  <c r="H844" i="6" s="1"/>
  <c r="G845" i="6"/>
  <c r="H845" i="6" s="1"/>
  <c r="G846" i="6"/>
  <c r="H846" i="6" s="1"/>
  <c r="G847" i="6"/>
  <c r="H847" i="6" s="1"/>
  <c r="G848" i="6"/>
  <c r="H848" i="6" s="1"/>
  <c r="G849" i="6"/>
  <c r="H849" i="6" s="1"/>
  <c r="G850" i="6"/>
  <c r="H850" i="6" s="1"/>
  <c r="G851" i="6"/>
  <c r="H851" i="6" s="1"/>
  <c r="G852" i="6"/>
  <c r="H852" i="6" s="1"/>
  <c r="G853" i="6"/>
  <c r="H853" i="6" s="1"/>
  <c r="G854" i="6"/>
  <c r="H854" i="6" s="1"/>
  <c r="G855" i="6"/>
  <c r="H855" i="6" s="1"/>
  <c r="G856" i="6"/>
  <c r="H856" i="6" s="1"/>
  <c r="G857" i="6"/>
  <c r="H857" i="6" s="1"/>
  <c r="G858" i="6"/>
  <c r="H858" i="6" s="1"/>
  <c r="G859" i="6"/>
  <c r="H859" i="6" s="1"/>
  <c r="G860" i="6"/>
  <c r="H860" i="6" s="1"/>
  <c r="G861" i="6"/>
  <c r="H861" i="6" s="1"/>
  <c r="G862" i="6"/>
  <c r="H862" i="6" s="1"/>
  <c r="G863" i="6"/>
  <c r="H863" i="6" s="1"/>
  <c r="G864" i="6"/>
  <c r="H864" i="6" s="1"/>
  <c r="G865" i="6"/>
  <c r="H865" i="6" s="1"/>
  <c r="G866" i="6"/>
  <c r="H866" i="6" s="1"/>
  <c r="G867" i="6"/>
  <c r="H867" i="6" s="1"/>
  <c r="G868" i="6"/>
  <c r="H868" i="6" s="1"/>
  <c r="G869" i="6"/>
  <c r="H869" i="6" s="1"/>
  <c r="G870" i="6"/>
  <c r="H870" i="6" s="1"/>
  <c r="G871" i="6"/>
  <c r="H871" i="6" s="1"/>
  <c r="G872" i="6"/>
  <c r="H872" i="6" s="1"/>
  <c r="G873" i="6"/>
  <c r="H873" i="6" s="1"/>
  <c r="G874" i="6"/>
  <c r="H874" i="6" s="1"/>
  <c r="G875" i="6"/>
  <c r="H875" i="6" s="1"/>
  <c r="G876" i="6"/>
  <c r="H876" i="6" s="1"/>
  <c r="G877" i="6"/>
  <c r="H877" i="6" s="1"/>
  <c r="G878" i="6"/>
  <c r="H878" i="6" s="1"/>
  <c r="G879" i="6"/>
  <c r="H879" i="6" s="1"/>
  <c r="G880" i="6"/>
  <c r="H880" i="6" s="1"/>
  <c r="G881" i="6"/>
  <c r="H881" i="6" s="1"/>
  <c r="G882" i="6"/>
  <c r="H882" i="6" s="1"/>
  <c r="G883" i="6"/>
  <c r="H883" i="6" s="1"/>
  <c r="G884" i="6"/>
  <c r="H884" i="6" s="1"/>
  <c r="G885" i="6"/>
  <c r="H885" i="6" s="1"/>
  <c r="G886" i="6"/>
  <c r="H886" i="6" s="1"/>
  <c r="G887" i="6"/>
  <c r="H887" i="6" s="1"/>
  <c r="G888" i="6"/>
  <c r="H888" i="6" s="1"/>
  <c r="G889" i="6"/>
  <c r="H889" i="6" s="1"/>
  <c r="G890" i="6"/>
  <c r="H890" i="6" s="1"/>
  <c r="G891" i="6"/>
  <c r="H891" i="6" s="1"/>
  <c r="G892" i="6"/>
  <c r="H892" i="6" s="1"/>
  <c r="G893" i="6"/>
  <c r="H893" i="6" s="1"/>
  <c r="G894" i="6"/>
  <c r="H894" i="6" s="1"/>
  <c r="G895" i="6"/>
  <c r="H895" i="6" s="1"/>
  <c r="G896" i="6"/>
  <c r="H896" i="6" s="1"/>
  <c r="G897" i="6"/>
  <c r="H897" i="6" s="1"/>
  <c r="G898" i="6"/>
  <c r="H898" i="6" s="1"/>
  <c r="G899" i="6"/>
  <c r="H899" i="6" s="1"/>
  <c r="G900" i="6"/>
  <c r="H900" i="6" s="1"/>
  <c r="G901" i="6"/>
  <c r="H901" i="6" s="1"/>
  <c r="G902" i="6"/>
  <c r="H902" i="6" s="1"/>
  <c r="G903" i="6"/>
  <c r="H903" i="6" s="1"/>
  <c r="G904" i="6"/>
  <c r="H904" i="6" s="1"/>
  <c r="G905" i="6"/>
  <c r="H905" i="6" s="1"/>
  <c r="G906" i="6"/>
  <c r="H906" i="6" s="1"/>
  <c r="G907" i="6"/>
  <c r="H907" i="6" s="1"/>
  <c r="G908" i="6"/>
  <c r="H908" i="6" s="1"/>
  <c r="G909" i="6"/>
  <c r="H909" i="6" s="1"/>
  <c r="G910" i="6"/>
  <c r="H910" i="6" s="1"/>
  <c r="G911" i="6"/>
  <c r="H911" i="6" s="1"/>
  <c r="G912" i="6"/>
  <c r="H912" i="6" s="1"/>
  <c r="G913" i="6"/>
  <c r="H913" i="6" s="1"/>
  <c r="G914" i="6"/>
  <c r="H914" i="6" s="1"/>
  <c r="G915" i="6"/>
  <c r="H915" i="6" s="1"/>
  <c r="G916" i="6"/>
  <c r="H916" i="6" s="1"/>
  <c r="G917" i="6"/>
  <c r="H917" i="6" s="1"/>
  <c r="G918" i="6"/>
  <c r="H918" i="6" s="1"/>
  <c r="G919" i="6"/>
  <c r="H919" i="6" s="1"/>
  <c r="G920" i="6"/>
  <c r="H920" i="6" s="1"/>
  <c r="G921" i="6"/>
  <c r="H921" i="6" s="1"/>
  <c r="G922" i="6"/>
  <c r="H922" i="6" s="1"/>
  <c r="G923" i="6"/>
  <c r="H923" i="6" s="1"/>
  <c r="G924" i="6"/>
  <c r="H924" i="6" s="1"/>
  <c r="G925" i="6"/>
  <c r="H925" i="6" s="1"/>
  <c r="G926" i="6"/>
  <c r="H926" i="6" s="1"/>
  <c r="G927" i="6"/>
  <c r="H927" i="6" s="1"/>
  <c r="G928" i="6"/>
  <c r="H928" i="6" s="1"/>
  <c r="G929" i="6"/>
  <c r="H929" i="6" s="1"/>
  <c r="G930" i="6"/>
  <c r="H930" i="6" s="1"/>
  <c r="G931" i="6"/>
  <c r="H931" i="6" s="1"/>
  <c r="G932" i="6"/>
  <c r="H932" i="6" s="1"/>
  <c r="G933" i="6"/>
  <c r="H933" i="6" s="1"/>
  <c r="G934" i="6"/>
  <c r="H934" i="6" s="1"/>
  <c r="G935" i="6"/>
  <c r="H935" i="6" s="1"/>
  <c r="G936" i="6"/>
  <c r="H936" i="6" s="1"/>
  <c r="G937" i="6"/>
  <c r="H937" i="6" s="1"/>
  <c r="G938" i="6"/>
  <c r="H938" i="6" s="1"/>
  <c r="G939" i="6"/>
  <c r="H939" i="6" s="1"/>
  <c r="G940" i="6"/>
  <c r="H940" i="6" s="1"/>
  <c r="G941" i="6"/>
  <c r="H941" i="6" s="1"/>
  <c r="G942" i="6"/>
  <c r="H942" i="6" s="1"/>
  <c r="G943" i="6"/>
  <c r="H943" i="6" s="1"/>
  <c r="G944" i="6"/>
  <c r="H944" i="6" s="1"/>
  <c r="G945" i="6"/>
  <c r="H945" i="6" s="1"/>
  <c r="G946" i="6"/>
  <c r="H946" i="6" s="1"/>
  <c r="G947" i="6"/>
  <c r="H947" i="6" s="1"/>
  <c r="G948" i="6"/>
  <c r="H948" i="6" s="1"/>
  <c r="G949" i="6"/>
  <c r="H949" i="6" s="1"/>
  <c r="G950" i="6"/>
  <c r="H950" i="6" s="1"/>
  <c r="G951" i="6"/>
  <c r="H951" i="6" s="1"/>
  <c r="G952" i="6"/>
  <c r="H952" i="6" s="1"/>
  <c r="G953" i="6"/>
  <c r="H953" i="6" s="1"/>
  <c r="G954" i="6"/>
  <c r="H954" i="6" s="1"/>
  <c r="G955" i="6"/>
  <c r="H955" i="6" s="1"/>
  <c r="G956" i="6"/>
  <c r="H956" i="6" s="1"/>
  <c r="G957" i="6"/>
  <c r="H957" i="6" s="1"/>
  <c r="G958" i="6"/>
  <c r="H958" i="6" s="1"/>
  <c r="G959" i="6"/>
  <c r="H959" i="6" s="1"/>
  <c r="G960" i="6"/>
  <c r="H960" i="6" s="1"/>
  <c r="G961" i="6"/>
  <c r="H961" i="6" s="1"/>
  <c r="G962" i="6"/>
  <c r="H962" i="6" s="1"/>
  <c r="G963" i="6"/>
  <c r="H963" i="6" s="1"/>
  <c r="G964" i="6"/>
  <c r="H964" i="6" s="1"/>
  <c r="G965" i="6"/>
  <c r="H965" i="6" s="1"/>
  <c r="G966" i="6"/>
  <c r="H966" i="6" s="1"/>
  <c r="G967" i="6"/>
  <c r="H967" i="6" s="1"/>
  <c r="G968" i="6"/>
  <c r="H968" i="6" s="1"/>
  <c r="G969" i="6"/>
  <c r="H969" i="6" s="1"/>
  <c r="G970" i="6"/>
  <c r="H970" i="6" s="1"/>
  <c r="G971" i="6"/>
  <c r="H971" i="6" s="1"/>
  <c r="G972" i="6"/>
  <c r="H972" i="6" s="1"/>
  <c r="G973" i="6"/>
  <c r="H973" i="6" s="1"/>
  <c r="G974" i="6"/>
  <c r="H974" i="6" s="1"/>
  <c r="G975" i="6"/>
  <c r="H975" i="6" s="1"/>
  <c r="G976" i="6"/>
  <c r="H976" i="6" s="1"/>
  <c r="G977" i="6"/>
  <c r="H977" i="6" s="1"/>
  <c r="G978" i="6"/>
  <c r="H978" i="6" s="1"/>
  <c r="G979" i="6"/>
  <c r="H979" i="6" s="1"/>
  <c r="G980" i="6"/>
  <c r="H980" i="6" s="1"/>
  <c r="G981" i="6"/>
  <c r="H981" i="6" s="1"/>
  <c r="G982" i="6"/>
  <c r="H982" i="6" s="1"/>
  <c r="G983" i="6"/>
  <c r="H983" i="6" s="1"/>
  <c r="G984" i="6"/>
  <c r="H984" i="6" s="1"/>
  <c r="G320" i="6" l="1"/>
  <c r="H320" i="6" s="1"/>
  <c r="G47" i="6"/>
  <c r="H47" i="6" s="1"/>
  <c r="O11" i="6" l="1"/>
  <c r="P11" i="6"/>
  <c r="Q11" i="6"/>
  <c r="R11" i="6"/>
  <c r="O12" i="6"/>
  <c r="P12" i="6"/>
  <c r="R12" i="6"/>
  <c r="O13" i="6"/>
  <c r="P13" i="6"/>
  <c r="S13" i="6"/>
  <c r="O14" i="6"/>
  <c r="P14" i="6"/>
  <c r="Q14" i="6"/>
  <c r="R14" i="6"/>
  <c r="S14" i="6"/>
  <c r="O15" i="6"/>
  <c r="P15" i="6"/>
  <c r="Q15" i="6"/>
  <c r="R15" i="6"/>
  <c r="S15" i="6"/>
  <c r="O16" i="6"/>
  <c r="P16" i="6"/>
  <c r="Q16" i="6"/>
  <c r="R16" i="6"/>
  <c r="O17" i="6"/>
  <c r="P17" i="6"/>
  <c r="R17" i="6"/>
  <c r="O18" i="6"/>
  <c r="P18" i="6"/>
  <c r="O19" i="6"/>
  <c r="P19" i="6"/>
  <c r="O20" i="6"/>
  <c r="P20" i="6"/>
  <c r="R20" i="6"/>
  <c r="O21" i="6"/>
  <c r="P21" i="6"/>
  <c r="R21" i="6"/>
  <c r="O22" i="6"/>
  <c r="P22" i="6"/>
  <c r="O23" i="6"/>
  <c r="P23" i="6"/>
  <c r="R23" i="6"/>
  <c r="P24" i="6"/>
  <c r="Q24" i="6"/>
  <c r="O25" i="6"/>
  <c r="P25" i="6"/>
  <c r="S25" i="6"/>
  <c r="O26" i="6"/>
  <c r="P26" i="6"/>
  <c r="Q26" i="6"/>
  <c r="R26" i="6"/>
  <c r="S26" i="6"/>
  <c r="O27" i="6"/>
  <c r="P27" i="6"/>
  <c r="Q27" i="6"/>
  <c r="R27" i="6"/>
  <c r="S27" i="6"/>
  <c r="O28" i="6"/>
  <c r="P28" i="6"/>
  <c r="R28" i="6"/>
  <c r="O29" i="6"/>
  <c r="P29" i="6"/>
  <c r="R29" i="6"/>
  <c r="O30" i="6"/>
  <c r="P30" i="6"/>
  <c r="R30" i="6"/>
  <c r="O31" i="6"/>
  <c r="P31" i="6"/>
  <c r="R31" i="6"/>
  <c r="O32" i="6"/>
  <c r="P32" i="6"/>
  <c r="R32" i="6"/>
  <c r="O33" i="6"/>
  <c r="P33" i="6"/>
  <c r="Q33" i="6"/>
  <c r="R33" i="6"/>
  <c r="O34" i="6"/>
  <c r="P34" i="6"/>
  <c r="R34" i="6"/>
  <c r="O35" i="6"/>
  <c r="P35" i="6"/>
  <c r="O36" i="6"/>
  <c r="P36" i="6"/>
  <c r="R36" i="6"/>
  <c r="O37" i="6"/>
  <c r="P37" i="6"/>
  <c r="R37" i="6"/>
  <c r="O38" i="6"/>
  <c r="P38" i="6"/>
  <c r="S38" i="6"/>
  <c r="O39" i="6"/>
  <c r="P39" i="6"/>
  <c r="R39" i="6"/>
  <c r="O40" i="6"/>
  <c r="P40" i="6"/>
  <c r="Q40" i="6"/>
  <c r="R40" i="6"/>
  <c r="O41" i="6"/>
  <c r="P41" i="6"/>
  <c r="S41" i="6"/>
  <c r="O42" i="6"/>
  <c r="P42" i="6"/>
  <c r="S42" i="6"/>
  <c r="O43" i="6"/>
  <c r="P43" i="6"/>
  <c r="S43" i="6"/>
  <c r="O44" i="6"/>
  <c r="P44" i="6"/>
  <c r="Q44" i="6"/>
  <c r="R44" i="6"/>
  <c r="S44" i="6"/>
  <c r="O45" i="6"/>
  <c r="P45" i="6"/>
  <c r="Q45" i="6"/>
  <c r="R45" i="6"/>
  <c r="S45" i="6"/>
  <c r="O46" i="6"/>
  <c r="P46" i="6"/>
  <c r="R46" i="6"/>
  <c r="O47" i="6"/>
  <c r="P47" i="6"/>
  <c r="S47" i="6"/>
  <c r="O48" i="6"/>
  <c r="P48" i="6"/>
  <c r="Q48" i="6"/>
  <c r="R48" i="6"/>
  <c r="O49" i="6"/>
  <c r="P49" i="6"/>
  <c r="O50" i="6"/>
  <c r="P50" i="6"/>
  <c r="Q50" i="6"/>
  <c r="R50" i="6"/>
  <c r="O51" i="6"/>
  <c r="P51" i="6"/>
  <c r="Q51" i="6"/>
  <c r="R51" i="6"/>
  <c r="O52" i="6"/>
  <c r="P52" i="6"/>
  <c r="S52" i="6"/>
  <c r="O53" i="6"/>
  <c r="P53" i="6"/>
  <c r="R53" i="6"/>
  <c r="O54" i="6"/>
  <c r="P54" i="6"/>
  <c r="Q54" i="6"/>
  <c r="R54" i="6"/>
  <c r="O55" i="6"/>
  <c r="P55" i="6"/>
  <c r="O56" i="6"/>
  <c r="P56" i="6"/>
  <c r="O57" i="6"/>
  <c r="P57" i="6"/>
  <c r="O58" i="6"/>
  <c r="P58" i="6"/>
  <c r="Q58" i="6"/>
  <c r="R58" i="6"/>
  <c r="O59" i="6"/>
  <c r="P59" i="6"/>
  <c r="Q59" i="6"/>
  <c r="R59" i="6"/>
  <c r="O60" i="6"/>
  <c r="P60" i="6"/>
  <c r="O61" i="6"/>
  <c r="P61" i="6"/>
  <c r="O62" i="6"/>
  <c r="P62" i="6"/>
  <c r="O63" i="6"/>
  <c r="P63" i="6"/>
  <c r="Q63" i="6"/>
  <c r="R63" i="6"/>
  <c r="O64" i="6"/>
  <c r="P64" i="6"/>
  <c r="O65" i="6"/>
  <c r="P65" i="6"/>
  <c r="O66" i="6"/>
  <c r="P66" i="6"/>
  <c r="O67" i="6"/>
  <c r="P67" i="6"/>
  <c r="S67" i="6"/>
  <c r="O68" i="6"/>
  <c r="P68" i="6"/>
  <c r="S68" i="6"/>
  <c r="O69" i="6"/>
  <c r="P69" i="6"/>
  <c r="S69" i="6"/>
  <c r="O70" i="6"/>
  <c r="P70" i="6"/>
  <c r="Q70" i="6"/>
  <c r="R70" i="6"/>
  <c r="O71" i="6"/>
  <c r="P71" i="6"/>
  <c r="Q71" i="6"/>
  <c r="O72" i="6"/>
  <c r="P72" i="6"/>
  <c r="O73" i="6"/>
  <c r="P73" i="6"/>
  <c r="Q73" i="6"/>
  <c r="R73" i="6"/>
  <c r="S73" i="6"/>
  <c r="O74" i="6"/>
  <c r="P74" i="6"/>
  <c r="Q74" i="6"/>
  <c r="R74" i="6"/>
  <c r="S74" i="6"/>
  <c r="O75" i="6"/>
  <c r="P75" i="6"/>
  <c r="R75" i="6"/>
  <c r="O76" i="6"/>
  <c r="P76" i="6"/>
  <c r="R76" i="6"/>
  <c r="O77" i="6"/>
  <c r="P77" i="6"/>
  <c r="R77" i="6"/>
  <c r="O78" i="6"/>
  <c r="P78" i="6"/>
  <c r="O79" i="6"/>
  <c r="P79" i="6"/>
  <c r="R79" i="6"/>
  <c r="O80" i="6"/>
  <c r="P80" i="6"/>
  <c r="R80" i="6"/>
  <c r="O81" i="6"/>
  <c r="P81" i="6"/>
  <c r="R81" i="6"/>
  <c r="O82" i="6"/>
  <c r="P82" i="6"/>
  <c r="S82" i="6"/>
  <c r="O83" i="6"/>
  <c r="P83" i="6"/>
  <c r="R83" i="6"/>
  <c r="O84" i="6"/>
  <c r="P84" i="6"/>
  <c r="S84" i="6"/>
  <c r="O85" i="6"/>
  <c r="P85" i="6"/>
  <c r="S85" i="6"/>
  <c r="O86" i="6"/>
  <c r="P86" i="6"/>
  <c r="O87" i="6"/>
  <c r="P87" i="6"/>
  <c r="S87" i="6"/>
  <c r="O88" i="6"/>
  <c r="P88" i="6"/>
  <c r="S88" i="6"/>
  <c r="O89" i="6"/>
  <c r="P89" i="6"/>
  <c r="R89" i="6"/>
  <c r="O90" i="6"/>
  <c r="P90" i="6"/>
  <c r="O91" i="6"/>
  <c r="P91" i="6"/>
  <c r="S91" i="6"/>
  <c r="O92" i="6"/>
  <c r="P92" i="6"/>
  <c r="O93" i="6"/>
  <c r="P93" i="6"/>
  <c r="O94" i="6"/>
  <c r="P94" i="6"/>
  <c r="O95" i="6"/>
  <c r="P95" i="6"/>
  <c r="O96" i="6"/>
  <c r="P96" i="6"/>
  <c r="S96" i="6"/>
  <c r="O97" i="6"/>
  <c r="P97" i="6"/>
  <c r="O98" i="6"/>
  <c r="P98" i="6"/>
  <c r="S98" i="6"/>
  <c r="O99" i="6"/>
  <c r="P99" i="6"/>
  <c r="S99" i="6"/>
  <c r="O100" i="6"/>
  <c r="P100" i="6"/>
  <c r="Q100" i="6"/>
  <c r="R100" i="6"/>
  <c r="O101" i="6"/>
  <c r="P101" i="6"/>
  <c r="O102" i="6"/>
  <c r="P102" i="6"/>
  <c r="S102" i="6"/>
  <c r="O103" i="6"/>
  <c r="P103" i="6"/>
  <c r="O104" i="6"/>
  <c r="P104" i="6"/>
  <c r="O105" i="6"/>
  <c r="P105" i="6"/>
  <c r="Q105" i="6"/>
  <c r="R105" i="6"/>
  <c r="S105" i="6"/>
  <c r="O106" i="6"/>
  <c r="P106" i="6"/>
  <c r="Q106" i="6"/>
  <c r="R106" i="6"/>
  <c r="S106" i="6"/>
  <c r="O107" i="6"/>
  <c r="P107" i="6"/>
  <c r="Q107" i="6"/>
  <c r="R107" i="6"/>
  <c r="O108" i="6"/>
  <c r="P108" i="6"/>
  <c r="Q108" i="6"/>
  <c r="R108" i="6"/>
  <c r="O109" i="6"/>
  <c r="P109" i="6"/>
  <c r="Q109" i="6"/>
  <c r="R109" i="6"/>
  <c r="O110" i="6"/>
  <c r="P110" i="6"/>
  <c r="O111" i="6"/>
  <c r="P111" i="6"/>
  <c r="R111" i="6"/>
  <c r="O112" i="6"/>
  <c r="P112" i="6"/>
  <c r="R112" i="6"/>
  <c r="O113" i="6"/>
  <c r="P113" i="6"/>
  <c r="O114" i="6"/>
  <c r="P114" i="6"/>
  <c r="Q114" i="6"/>
  <c r="R114" i="6"/>
  <c r="O115" i="6"/>
  <c r="P115" i="6"/>
  <c r="Q115" i="6"/>
  <c r="O116" i="6"/>
  <c r="P116" i="6"/>
  <c r="O117" i="6"/>
  <c r="P117" i="6"/>
  <c r="Q117" i="6"/>
  <c r="R117" i="6"/>
  <c r="O118" i="6"/>
  <c r="P118" i="6"/>
  <c r="Q118" i="6"/>
  <c r="R118" i="6"/>
  <c r="O119" i="6"/>
  <c r="P119" i="6"/>
  <c r="R119" i="6"/>
  <c r="O120" i="6"/>
  <c r="P120" i="6"/>
  <c r="Q120" i="6"/>
  <c r="R120" i="6"/>
  <c r="O121" i="6"/>
  <c r="P121" i="6"/>
  <c r="O122" i="6"/>
  <c r="P122" i="6"/>
  <c r="O123" i="6"/>
  <c r="P123" i="6"/>
  <c r="Q123" i="6"/>
  <c r="R123" i="6"/>
  <c r="O124" i="6"/>
  <c r="P124" i="6"/>
  <c r="Q124" i="6"/>
  <c r="O125" i="6"/>
  <c r="P125" i="6"/>
  <c r="Q125" i="6"/>
  <c r="R125" i="6"/>
  <c r="O126" i="6"/>
  <c r="P126" i="6"/>
  <c r="Q126" i="6"/>
  <c r="R126" i="6"/>
  <c r="O127" i="6"/>
  <c r="P127" i="6"/>
  <c r="O128" i="6"/>
  <c r="P128" i="6"/>
  <c r="R128" i="6"/>
  <c r="O129" i="6"/>
  <c r="P129" i="6"/>
  <c r="Q129" i="6"/>
  <c r="R129" i="6"/>
  <c r="O130" i="6"/>
  <c r="P130" i="6"/>
  <c r="R130" i="6"/>
  <c r="O131" i="6"/>
  <c r="P131" i="6"/>
  <c r="Q131" i="6"/>
  <c r="O132" i="6"/>
  <c r="P132" i="6"/>
  <c r="R132" i="6"/>
  <c r="O133" i="6"/>
  <c r="P133" i="6"/>
  <c r="Q133" i="6"/>
  <c r="R133" i="6"/>
  <c r="O134" i="6"/>
  <c r="P134" i="6"/>
  <c r="Q134" i="6"/>
  <c r="R134" i="6"/>
  <c r="O135" i="6"/>
  <c r="P135" i="6"/>
  <c r="O136" i="6"/>
  <c r="P136" i="6"/>
  <c r="Q136" i="6"/>
  <c r="R136" i="6"/>
  <c r="O137" i="6"/>
  <c r="P137" i="6"/>
  <c r="Q137" i="6"/>
  <c r="R137" i="6"/>
  <c r="O138" i="6"/>
  <c r="P138" i="6"/>
  <c r="R138" i="6"/>
  <c r="O139" i="6"/>
  <c r="P139" i="6"/>
  <c r="R139" i="6"/>
  <c r="O140" i="6"/>
  <c r="P140" i="6"/>
  <c r="Q140" i="6"/>
  <c r="R140" i="6"/>
  <c r="O141" i="6"/>
  <c r="P141" i="6"/>
  <c r="Q141" i="6"/>
  <c r="R141" i="6"/>
  <c r="S141" i="6"/>
  <c r="O142" i="6"/>
  <c r="P142" i="6"/>
  <c r="R142" i="6"/>
  <c r="O143" i="6"/>
  <c r="P143" i="6"/>
  <c r="R143" i="6"/>
  <c r="O144" i="6"/>
  <c r="P144" i="6"/>
  <c r="Q144" i="6"/>
  <c r="R144" i="6"/>
  <c r="O145" i="6"/>
  <c r="P145" i="6"/>
  <c r="O146" i="6"/>
  <c r="P146" i="6"/>
  <c r="Q146" i="6"/>
  <c r="O147" i="6"/>
  <c r="P147" i="6"/>
  <c r="Q147" i="6"/>
  <c r="O148" i="6"/>
  <c r="P148" i="6"/>
  <c r="R148" i="6"/>
  <c r="O149" i="6"/>
  <c r="P149" i="6"/>
  <c r="Q149" i="6"/>
  <c r="R149" i="6"/>
  <c r="O150" i="6"/>
  <c r="P150" i="6"/>
  <c r="Q150" i="6"/>
  <c r="O151" i="6"/>
  <c r="P151" i="6"/>
  <c r="R151" i="6"/>
  <c r="O152" i="6"/>
  <c r="P152" i="6"/>
  <c r="Q152" i="6"/>
  <c r="R152" i="6"/>
  <c r="O153" i="6"/>
  <c r="P153" i="6"/>
  <c r="R153" i="6"/>
  <c r="O154" i="6"/>
  <c r="P154" i="6"/>
  <c r="Q154" i="6"/>
  <c r="O155" i="6"/>
  <c r="P155" i="6"/>
  <c r="Q155" i="6"/>
  <c r="R155" i="6"/>
  <c r="O156" i="6"/>
  <c r="P156" i="6"/>
  <c r="Q156" i="6"/>
  <c r="R156" i="6"/>
  <c r="O157" i="6"/>
  <c r="P157" i="6"/>
  <c r="R157" i="6"/>
  <c r="O158" i="6"/>
  <c r="P158" i="6"/>
  <c r="R158" i="6"/>
  <c r="O159" i="6"/>
  <c r="P159" i="6"/>
  <c r="Q159" i="6"/>
  <c r="R159" i="6"/>
  <c r="O160" i="6"/>
  <c r="P160" i="6"/>
  <c r="O161" i="6"/>
  <c r="P161" i="6"/>
  <c r="Q161" i="6"/>
  <c r="R161" i="6"/>
  <c r="O162" i="6"/>
  <c r="P162" i="6"/>
  <c r="R162" i="6"/>
  <c r="O163" i="6"/>
  <c r="P163" i="6"/>
  <c r="Q163" i="6"/>
  <c r="R163" i="6"/>
  <c r="O164" i="6"/>
  <c r="P164" i="6"/>
  <c r="Q164" i="6"/>
  <c r="R164" i="6"/>
  <c r="O165" i="6"/>
  <c r="P165" i="6"/>
  <c r="R165" i="6"/>
  <c r="O166" i="6"/>
  <c r="P166" i="6"/>
  <c r="Q166" i="6"/>
  <c r="R166" i="6"/>
  <c r="O167" i="6"/>
  <c r="P167" i="6"/>
  <c r="O168" i="6"/>
  <c r="P168" i="6"/>
  <c r="Q168" i="6"/>
  <c r="O169" i="6"/>
  <c r="P169" i="6"/>
  <c r="Q169" i="6"/>
  <c r="R169" i="6"/>
  <c r="O170" i="6"/>
  <c r="P170" i="6"/>
  <c r="Q170" i="6"/>
  <c r="R170" i="6"/>
  <c r="O171" i="6"/>
  <c r="P171" i="6"/>
  <c r="O172" i="6"/>
  <c r="P172" i="6"/>
  <c r="R172" i="6"/>
  <c r="O173" i="6"/>
  <c r="P173" i="6"/>
  <c r="R173" i="6"/>
  <c r="O174" i="6"/>
  <c r="P174" i="6"/>
  <c r="R174" i="6"/>
  <c r="O175" i="6"/>
  <c r="P175" i="6"/>
  <c r="R175" i="6"/>
  <c r="O176" i="6"/>
  <c r="P176" i="6"/>
  <c r="Q176" i="6"/>
  <c r="R176" i="6"/>
  <c r="O177" i="6"/>
  <c r="P177" i="6"/>
  <c r="Q177" i="6"/>
  <c r="R177" i="6"/>
  <c r="O178" i="6"/>
  <c r="P178" i="6"/>
  <c r="R178" i="6"/>
  <c r="O179" i="6"/>
  <c r="P179" i="6"/>
  <c r="R179" i="6"/>
  <c r="O180" i="6"/>
  <c r="P180" i="6"/>
  <c r="Q180" i="6"/>
  <c r="R180" i="6"/>
  <c r="O181" i="6"/>
  <c r="P181" i="6"/>
  <c r="Q181" i="6"/>
  <c r="R181" i="6"/>
  <c r="O182" i="6"/>
  <c r="P182" i="6"/>
  <c r="R182" i="6"/>
  <c r="O183" i="6"/>
  <c r="P183" i="6"/>
  <c r="R183" i="6"/>
  <c r="O184" i="6"/>
  <c r="P184" i="6"/>
  <c r="R184" i="6"/>
  <c r="O185" i="6"/>
  <c r="P185" i="6"/>
  <c r="R185" i="6"/>
  <c r="O186" i="6"/>
  <c r="P186" i="6"/>
  <c r="O187" i="6"/>
  <c r="P187" i="6"/>
  <c r="Q187" i="6"/>
  <c r="O188" i="6"/>
  <c r="P188" i="6"/>
  <c r="R188" i="6"/>
  <c r="O189" i="6"/>
  <c r="P189" i="6"/>
  <c r="R189" i="6"/>
  <c r="O190" i="6"/>
  <c r="P190" i="6"/>
  <c r="O191" i="6"/>
  <c r="P191" i="6"/>
  <c r="Q191" i="6"/>
  <c r="R191" i="6"/>
  <c r="O192" i="6"/>
  <c r="P192" i="6"/>
  <c r="O193" i="6"/>
  <c r="P193" i="6"/>
  <c r="S193" i="6"/>
  <c r="O194" i="6"/>
  <c r="P194" i="6"/>
  <c r="R194" i="6"/>
  <c r="O195" i="6"/>
  <c r="P195" i="6"/>
  <c r="R195" i="6"/>
  <c r="O196" i="6"/>
  <c r="P196" i="6"/>
  <c r="O197" i="6"/>
  <c r="P197" i="6"/>
  <c r="Q197" i="6"/>
  <c r="O198" i="6"/>
  <c r="P198" i="6"/>
  <c r="Q198" i="6"/>
  <c r="O199" i="6"/>
  <c r="P199" i="6"/>
  <c r="O200" i="6"/>
  <c r="P200" i="6"/>
  <c r="Q200" i="6"/>
  <c r="R200" i="6"/>
  <c r="O201" i="6"/>
  <c r="P201" i="6"/>
  <c r="R201" i="6"/>
  <c r="O202" i="6"/>
  <c r="P202" i="6"/>
  <c r="R202" i="6"/>
  <c r="O203" i="6"/>
  <c r="P203" i="6"/>
  <c r="Q203" i="6"/>
  <c r="R203" i="6"/>
  <c r="O204" i="6"/>
  <c r="P204" i="6"/>
  <c r="Q204" i="6"/>
  <c r="R204" i="6"/>
  <c r="O205" i="6"/>
  <c r="P205" i="6"/>
  <c r="S205" i="6"/>
  <c r="O206" i="6"/>
  <c r="P206" i="6"/>
  <c r="O207" i="6"/>
  <c r="P207" i="6"/>
  <c r="Q207" i="6"/>
  <c r="R207" i="6"/>
  <c r="O208" i="6"/>
  <c r="P208" i="6"/>
  <c r="O209" i="6"/>
  <c r="P209" i="6"/>
  <c r="Q209" i="6"/>
  <c r="R209" i="6"/>
  <c r="O210" i="6"/>
  <c r="P210" i="6"/>
  <c r="Q210" i="6"/>
  <c r="R210" i="6"/>
  <c r="O211" i="6"/>
  <c r="P211" i="6"/>
  <c r="O212" i="6"/>
  <c r="P212" i="6"/>
  <c r="Q212" i="6"/>
  <c r="R212" i="6"/>
  <c r="O213" i="6"/>
  <c r="P213" i="6"/>
  <c r="O214" i="6"/>
  <c r="P214" i="6"/>
  <c r="R214" i="6"/>
  <c r="O215" i="6"/>
  <c r="P215" i="6"/>
  <c r="Q215" i="6"/>
  <c r="R215" i="6"/>
  <c r="O216" i="6"/>
  <c r="P216" i="6"/>
  <c r="S216" i="6"/>
  <c r="O217" i="6"/>
  <c r="P217" i="6"/>
  <c r="R217" i="6"/>
  <c r="O218" i="6"/>
  <c r="P218" i="6"/>
  <c r="Q218" i="6"/>
  <c r="R218" i="6"/>
  <c r="O219" i="6"/>
  <c r="P219" i="6"/>
  <c r="O220" i="6"/>
  <c r="P220" i="6"/>
  <c r="Q220" i="6"/>
  <c r="O221" i="6"/>
  <c r="P221" i="6"/>
  <c r="O222" i="6"/>
  <c r="P222" i="6"/>
  <c r="R222" i="6"/>
  <c r="O223" i="6"/>
  <c r="P223" i="6"/>
  <c r="O224" i="6"/>
  <c r="P224" i="6"/>
  <c r="O225" i="6"/>
  <c r="P225" i="6"/>
  <c r="R225" i="6"/>
  <c r="O226" i="6"/>
  <c r="P226" i="6"/>
  <c r="R226" i="6"/>
  <c r="O227" i="6"/>
  <c r="P227" i="6"/>
  <c r="Q227" i="6"/>
  <c r="R227" i="6"/>
  <c r="O228" i="6"/>
  <c r="P228" i="6"/>
  <c r="O229" i="6"/>
  <c r="P229" i="6"/>
  <c r="O230" i="6"/>
  <c r="P230" i="6"/>
  <c r="Q230" i="6"/>
  <c r="R230" i="6"/>
  <c r="O231" i="6"/>
  <c r="P231" i="6"/>
  <c r="R231" i="6"/>
  <c r="O232" i="6"/>
  <c r="P232" i="6"/>
  <c r="Q232" i="6"/>
  <c r="O233" i="6"/>
  <c r="P233" i="6"/>
  <c r="R233" i="6"/>
  <c r="O234" i="6"/>
  <c r="P234" i="6"/>
  <c r="Q234" i="6"/>
  <c r="O235" i="6"/>
  <c r="P235" i="6"/>
  <c r="O236" i="6"/>
  <c r="P236" i="6"/>
  <c r="O237" i="6"/>
  <c r="P237" i="6"/>
  <c r="O238" i="6"/>
  <c r="P238" i="6"/>
  <c r="O239" i="6"/>
  <c r="P239" i="6"/>
  <c r="O240" i="6"/>
  <c r="P240" i="6"/>
  <c r="R240" i="6"/>
  <c r="O241" i="6"/>
  <c r="P241" i="6"/>
  <c r="Q241" i="6"/>
  <c r="O242" i="6"/>
  <c r="P242" i="6"/>
  <c r="O243" i="6"/>
  <c r="P243" i="6"/>
  <c r="O244" i="6"/>
  <c r="P244" i="6"/>
  <c r="Q244" i="6"/>
  <c r="R244" i="6"/>
  <c r="O245" i="6"/>
  <c r="P245" i="6"/>
  <c r="R245" i="6"/>
  <c r="O246" i="6"/>
  <c r="P246" i="6"/>
  <c r="O247" i="6"/>
  <c r="P247" i="6"/>
  <c r="Q247" i="6"/>
  <c r="O248" i="6"/>
  <c r="P248" i="6"/>
  <c r="Q248" i="6"/>
  <c r="R248" i="6"/>
  <c r="O249" i="6"/>
  <c r="P249" i="6"/>
  <c r="R249" i="6"/>
  <c r="O250" i="6"/>
  <c r="P250" i="6"/>
  <c r="R250" i="6"/>
  <c r="O251" i="6"/>
  <c r="P251" i="6"/>
  <c r="R251" i="6"/>
  <c r="O252" i="6"/>
  <c r="P252" i="6"/>
  <c r="Q252" i="6"/>
  <c r="R252" i="6"/>
  <c r="O253" i="6"/>
  <c r="P253" i="6"/>
  <c r="Q253" i="6"/>
  <c r="R253" i="6"/>
  <c r="O254" i="6"/>
  <c r="P254" i="6"/>
  <c r="Q254" i="6"/>
  <c r="O255" i="6"/>
  <c r="P255" i="6"/>
  <c r="R255" i="6"/>
  <c r="O256" i="6"/>
  <c r="P256" i="6"/>
  <c r="O257" i="6"/>
  <c r="P257" i="6"/>
  <c r="R257" i="6"/>
  <c r="O258" i="6"/>
  <c r="P258" i="6"/>
  <c r="Q258" i="6"/>
  <c r="R258" i="6"/>
  <c r="S258" i="6"/>
  <c r="O259" i="6"/>
  <c r="P259" i="6"/>
  <c r="Q259" i="6"/>
  <c r="R259" i="6"/>
  <c r="O260" i="6"/>
  <c r="P260" i="6"/>
  <c r="O261" i="6"/>
  <c r="P261" i="6"/>
  <c r="R261" i="6"/>
  <c r="O262" i="6"/>
  <c r="P262" i="6"/>
  <c r="R262" i="6"/>
  <c r="O263" i="6"/>
  <c r="P263" i="6"/>
  <c r="R263" i="6"/>
  <c r="O264" i="6"/>
  <c r="P264" i="6"/>
  <c r="O265" i="6"/>
  <c r="P265" i="6"/>
  <c r="O266" i="6"/>
  <c r="P266" i="6"/>
  <c r="O267" i="6"/>
  <c r="P267" i="6"/>
  <c r="Q267" i="6"/>
  <c r="O268" i="6"/>
  <c r="P268" i="6"/>
  <c r="R268" i="6"/>
  <c r="O269" i="6"/>
  <c r="P269" i="6"/>
  <c r="O270" i="6"/>
  <c r="P270" i="6"/>
  <c r="Q270" i="6"/>
  <c r="R270" i="6"/>
  <c r="O271" i="6"/>
  <c r="P271" i="6"/>
  <c r="O272" i="6"/>
  <c r="P272" i="6"/>
  <c r="O273" i="6"/>
  <c r="P273" i="6"/>
  <c r="Q273" i="6"/>
  <c r="R273" i="6"/>
  <c r="S273" i="6"/>
  <c r="O274" i="6"/>
  <c r="P274" i="6"/>
  <c r="Q274" i="6"/>
  <c r="R274" i="6"/>
  <c r="S274" i="6"/>
  <c r="O275" i="6"/>
  <c r="P275" i="6"/>
  <c r="Q275" i="6"/>
  <c r="R275" i="6"/>
  <c r="S275" i="6"/>
  <c r="O276" i="6"/>
  <c r="P276" i="6"/>
  <c r="Q276" i="6"/>
  <c r="R276" i="6"/>
  <c r="S276" i="6"/>
  <c r="O277" i="6"/>
  <c r="P277" i="6"/>
  <c r="Q277" i="6"/>
  <c r="R277" i="6"/>
  <c r="S277" i="6"/>
  <c r="O278" i="6"/>
  <c r="P278" i="6"/>
  <c r="Q278" i="6"/>
  <c r="R278" i="6"/>
  <c r="S278" i="6"/>
  <c r="O279" i="6"/>
  <c r="P279" i="6"/>
  <c r="Q279" i="6"/>
  <c r="R279" i="6"/>
  <c r="S279" i="6"/>
  <c r="O280" i="6"/>
  <c r="P280" i="6"/>
  <c r="Q280" i="6"/>
  <c r="R280" i="6"/>
  <c r="S280" i="6"/>
  <c r="O281" i="6"/>
  <c r="P281" i="6"/>
  <c r="Q281" i="6"/>
  <c r="R281" i="6"/>
  <c r="S281" i="6"/>
  <c r="O282" i="6"/>
  <c r="P282" i="6"/>
  <c r="Q282" i="6"/>
  <c r="R282" i="6"/>
  <c r="S282" i="6"/>
  <c r="O283" i="6"/>
  <c r="P283" i="6"/>
  <c r="Q283" i="6"/>
  <c r="R283" i="6"/>
  <c r="S283" i="6"/>
  <c r="O284" i="6"/>
  <c r="P284" i="6"/>
  <c r="Q284" i="6"/>
  <c r="R284" i="6"/>
  <c r="S284" i="6"/>
  <c r="O285" i="6"/>
  <c r="P285" i="6"/>
  <c r="Q285" i="6"/>
  <c r="R285" i="6"/>
  <c r="S285" i="6"/>
  <c r="O286" i="6"/>
  <c r="P286" i="6"/>
  <c r="Q286" i="6"/>
  <c r="R286" i="6"/>
  <c r="S286" i="6"/>
  <c r="O287" i="6"/>
  <c r="P287" i="6"/>
  <c r="Q287" i="6"/>
  <c r="R287" i="6"/>
  <c r="S287" i="6"/>
  <c r="O288" i="6"/>
  <c r="P288" i="6"/>
  <c r="Q288" i="6"/>
  <c r="R288" i="6"/>
  <c r="S288" i="6"/>
  <c r="O289" i="6"/>
  <c r="P289" i="6"/>
  <c r="Q289" i="6"/>
  <c r="R289" i="6"/>
  <c r="S289" i="6"/>
  <c r="O290" i="6"/>
  <c r="P290" i="6"/>
  <c r="Q290" i="6"/>
  <c r="R290" i="6"/>
  <c r="S290" i="6"/>
  <c r="O291" i="6"/>
  <c r="P291" i="6"/>
  <c r="Q291" i="6"/>
  <c r="R291" i="6"/>
  <c r="S291" i="6"/>
  <c r="O292" i="6"/>
  <c r="P292" i="6"/>
  <c r="Q292" i="6"/>
  <c r="R292" i="6"/>
  <c r="S292" i="6"/>
  <c r="O293" i="6"/>
  <c r="P293" i="6"/>
  <c r="Q293" i="6"/>
  <c r="R293" i="6"/>
  <c r="S293" i="6"/>
  <c r="O294" i="6"/>
  <c r="P294" i="6"/>
  <c r="Q294" i="6"/>
  <c r="R294" i="6"/>
  <c r="S294" i="6"/>
  <c r="O295" i="6"/>
  <c r="P295" i="6"/>
  <c r="Q295" i="6"/>
  <c r="R295" i="6"/>
  <c r="S295" i="6"/>
  <c r="O296" i="6"/>
  <c r="P296" i="6"/>
  <c r="Q296" i="6"/>
  <c r="R296" i="6"/>
  <c r="S296" i="6"/>
  <c r="O297" i="6"/>
  <c r="P297" i="6"/>
  <c r="Q297" i="6"/>
  <c r="R297" i="6"/>
  <c r="S297" i="6"/>
  <c r="O298" i="6"/>
  <c r="P298" i="6"/>
  <c r="Q298" i="6"/>
  <c r="R298" i="6"/>
  <c r="S298" i="6"/>
  <c r="O299" i="6"/>
  <c r="P299" i="6"/>
  <c r="Q299" i="6"/>
  <c r="R299" i="6"/>
  <c r="S299" i="6"/>
  <c r="O300" i="6"/>
  <c r="P300" i="6"/>
  <c r="Q300" i="6"/>
  <c r="R300" i="6"/>
  <c r="S300" i="6"/>
  <c r="O301" i="6"/>
  <c r="P301" i="6"/>
  <c r="Q301" i="6"/>
  <c r="R301" i="6"/>
  <c r="S301" i="6"/>
  <c r="O302" i="6"/>
  <c r="P302" i="6"/>
  <c r="Q302" i="6"/>
  <c r="R302" i="6"/>
  <c r="S302" i="6"/>
  <c r="O303" i="6"/>
  <c r="P303" i="6"/>
  <c r="Q303" i="6"/>
  <c r="R303" i="6"/>
  <c r="S303" i="6"/>
  <c r="O304" i="6"/>
  <c r="P304" i="6"/>
  <c r="Q304" i="6"/>
  <c r="R304" i="6"/>
  <c r="S304" i="6"/>
  <c r="O305" i="6"/>
  <c r="P305" i="6"/>
  <c r="Q305" i="6"/>
  <c r="R305" i="6"/>
  <c r="S305" i="6"/>
  <c r="O306" i="6"/>
  <c r="P306" i="6"/>
  <c r="Q306" i="6"/>
  <c r="R306" i="6"/>
  <c r="S306" i="6"/>
  <c r="O307" i="6"/>
  <c r="P307" i="6"/>
  <c r="Q307" i="6"/>
  <c r="R307" i="6"/>
  <c r="S307" i="6"/>
  <c r="O308" i="6"/>
  <c r="P308" i="6"/>
  <c r="Q308" i="6"/>
  <c r="R308" i="6"/>
  <c r="S308" i="6"/>
  <c r="O309" i="6"/>
  <c r="P309" i="6"/>
  <c r="Q309" i="6"/>
  <c r="R309" i="6"/>
  <c r="S309" i="6"/>
  <c r="O310" i="6"/>
  <c r="P310" i="6"/>
  <c r="Q310" i="6"/>
  <c r="R310" i="6"/>
  <c r="S310" i="6"/>
  <c r="O311" i="6"/>
  <c r="P311" i="6"/>
  <c r="Q311" i="6"/>
  <c r="R311" i="6"/>
  <c r="S311" i="6"/>
  <c r="O312" i="6"/>
  <c r="P312" i="6"/>
  <c r="Q312" i="6"/>
  <c r="R312" i="6"/>
  <c r="S312" i="6"/>
  <c r="O313" i="6"/>
  <c r="P313" i="6"/>
  <c r="Q313" i="6"/>
  <c r="R313" i="6"/>
  <c r="S313" i="6"/>
  <c r="O314" i="6"/>
  <c r="P314" i="6"/>
  <c r="Q314" i="6"/>
  <c r="R314" i="6"/>
  <c r="S314" i="6"/>
  <c r="O315" i="6"/>
  <c r="P315" i="6"/>
  <c r="Q315" i="6"/>
  <c r="R315" i="6"/>
  <c r="S315" i="6"/>
  <c r="O316" i="6"/>
  <c r="P316" i="6"/>
  <c r="Q316" i="6"/>
  <c r="R316" i="6"/>
  <c r="S316" i="6"/>
  <c r="O317" i="6"/>
  <c r="P317" i="6"/>
  <c r="Q317" i="6"/>
  <c r="R317" i="6"/>
  <c r="S317" i="6"/>
  <c r="O318" i="6"/>
  <c r="P318" i="6"/>
  <c r="Q318" i="6"/>
  <c r="R318" i="6"/>
  <c r="S318" i="6"/>
  <c r="O319" i="6"/>
  <c r="P319" i="6"/>
  <c r="Q319" i="6"/>
  <c r="R319" i="6"/>
  <c r="S319" i="6"/>
  <c r="O320" i="6"/>
  <c r="P320" i="6"/>
  <c r="Q320" i="6"/>
  <c r="R320" i="6"/>
  <c r="S320" i="6"/>
  <c r="O321" i="6"/>
  <c r="P321" i="6"/>
  <c r="Q321" i="6"/>
  <c r="R321" i="6"/>
  <c r="S321" i="6"/>
  <c r="O322" i="6"/>
  <c r="P322" i="6"/>
  <c r="Q322" i="6"/>
  <c r="R322" i="6"/>
  <c r="S322" i="6"/>
  <c r="O323" i="6"/>
  <c r="P323" i="6"/>
  <c r="Q323" i="6"/>
  <c r="R323" i="6"/>
  <c r="S323" i="6"/>
  <c r="O324" i="6"/>
  <c r="P324" i="6"/>
  <c r="Q324" i="6"/>
  <c r="R324" i="6"/>
  <c r="S324" i="6"/>
  <c r="O325" i="6"/>
  <c r="P325" i="6"/>
  <c r="Q325" i="6"/>
  <c r="R325" i="6"/>
  <c r="S325" i="6"/>
  <c r="O326" i="6"/>
  <c r="P326" i="6"/>
  <c r="Q326" i="6"/>
  <c r="R326" i="6"/>
  <c r="S326" i="6"/>
  <c r="O327" i="6"/>
  <c r="P327" i="6"/>
  <c r="Q327" i="6"/>
  <c r="R327" i="6"/>
  <c r="S327" i="6"/>
  <c r="O328" i="6"/>
  <c r="P328" i="6"/>
  <c r="Q328" i="6"/>
  <c r="R328" i="6"/>
  <c r="S328" i="6"/>
  <c r="O329" i="6"/>
  <c r="P329" i="6"/>
  <c r="Q329" i="6"/>
  <c r="R329" i="6"/>
  <c r="S329" i="6"/>
  <c r="O330" i="6"/>
  <c r="P330" i="6"/>
  <c r="Q330" i="6"/>
  <c r="R330" i="6"/>
  <c r="S330" i="6"/>
  <c r="O331" i="6"/>
  <c r="P331" i="6"/>
  <c r="Q331" i="6"/>
  <c r="R331" i="6"/>
  <c r="S331" i="6"/>
  <c r="O332" i="6"/>
  <c r="P332" i="6"/>
  <c r="Q332" i="6"/>
  <c r="R332" i="6"/>
  <c r="S332" i="6"/>
  <c r="O333" i="6"/>
  <c r="P333" i="6"/>
  <c r="Q333" i="6"/>
  <c r="R333" i="6"/>
  <c r="S333" i="6"/>
  <c r="O334" i="6"/>
  <c r="P334" i="6"/>
  <c r="Q334" i="6"/>
  <c r="R334" i="6"/>
  <c r="S334" i="6"/>
  <c r="O335" i="6"/>
  <c r="P335" i="6"/>
  <c r="Q335" i="6"/>
  <c r="R335" i="6"/>
  <c r="S335" i="6"/>
  <c r="O336" i="6"/>
  <c r="P336" i="6"/>
  <c r="Q336" i="6"/>
  <c r="R336" i="6"/>
  <c r="S336" i="6"/>
  <c r="O337" i="6"/>
  <c r="P337" i="6"/>
  <c r="Q337" i="6"/>
  <c r="R337" i="6"/>
  <c r="S337" i="6"/>
  <c r="O338" i="6"/>
  <c r="P338" i="6"/>
  <c r="Q338" i="6"/>
  <c r="R338" i="6"/>
  <c r="S338" i="6"/>
  <c r="O339" i="6"/>
  <c r="P339" i="6"/>
  <c r="Q339" i="6"/>
  <c r="R339" i="6"/>
  <c r="S339" i="6"/>
  <c r="O340" i="6"/>
  <c r="P340" i="6"/>
  <c r="Q340" i="6"/>
  <c r="R340" i="6"/>
  <c r="S340" i="6"/>
  <c r="O341" i="6"/>
  <c r="P341" i="6"/>
  <c r="Q341" i="6"/>
  <c r="R341" i="6"/>
  <c r="S341" i="6"/>
  <c r="O342" i="6"/>
  <c r="P342" i="6"/>
  <c r="Q342" i="6"/>
  <c r="R342" i="6"/>
  <c r="S342" i="6"/>
  <c r="O343" i="6"/>
  <c r="P343" i="6"/>
  <c r="Q343" i="6"/>
  <c r="R343" i="6"/>
  <c r="S343" i="6"/>
  <c r="O344" i="6"/>
  <c r="P344" i="6"/>
  <c r="Q344" i="6"/>
  <c r="R344" i="6"/>
  <c r="S344" i="6"/>
  <c r="O345" i="6"/>
  <c r="P345" i="6"/>
  <c r="Q345" i="6"/>
  <c r="R345" i="6"/>
  <c r="S345" i="6"/>
  <c r="O346" i="6"/>
  <c r="P346" i="6"/>
  <c r="Q346" i="6"/>
  <c r="R346" i="6"/>
  <c r="S346" i="6"/>
  <c r="O347" i="6"/>
  <c r="P347" i="6"/>
  <c r="Q347" i="6"/>
  <c r="R347" i="6"/>
  <c r="S347" i="6"/>
  <c r="O348" i="6"/>
  <c r="P348" i="6"/>
  <c r="Q348" i="6"/>
  <c r="R348" i="6"/>
  <c r="S348" i="6"/>
  <c r="O349" i="6"/>
  <c r="P349" i="6"/>
  <c r="Q349" i="6"/>
  <c r="R349" i="6"/>
  <c r="S349" i="6"/>
  <c r="O350" i="6"/>
  <c r="P350" i="6"/>
  <c r="Q350" i="6"/>
  <c r="R350" i="6"/>
  <c r="S350" i="6"/>
  <c r="O351" i="6"/>
  <c r="P351" i="6"/>
  <c r="Q351" i="6"/>
  <c r="R351" i="6"/>
  <c r="S351" i="6"/>
  <c r="O352" i="6"/>
  <c r="P352" i="6"/>
  <c r="Q352" i="6"/>
  <c r="R352" i="6"/>
  <c r="S352" i="6"/>
  <c r="O353" i="6"/>
  <c r="P353" i="6"/>
  <c r="Q353" i="6"/>
  <c r="R353" i="6"/>
  <c r="S353" i="6"/>
  <c r="O354" i="6"/>
  <c r="P354" i="6"/>
  <c r="Q354" i="6"/>
  <c r="R354" i="6"/>
  <c r="S354" i="6"/>
  <c r="O355" i="6"/>
  <c r="P355" i="6"/>
  <c r="Q355" i="6"/>
  <c r="R355" i="6"/>
  <c r="S355" i="6"/>
  <c r="O356" i="6"/>
  <c r="P356" i="6"/>
  <c r="Q356" i="6"/>
  <c r="R356" i="6"/>
  <c r="S356" i="6"/>
  <c r="O357" i="6"/>
  <c r="P357" i="6"/>
  <c r="Q357" i="6"/>
  <c r="R357" i="6"/>
  <c r="S357" i="6"/>
  <c r="O358" i="6"/>
  <c r="P358" i="6"/>
  <c r="Q358" i="6"/>
  <c r="R358" i="6"/>
  <c r="S358" i="6"/>
  <c r="O359" i="6"/>
  <c r="P359" i="6"/>
  <c r="Q359" i="6"/>
  <c r="R359" i="6"/>
  <c r="S359" i="6"/>
  <c r="O360" i="6"/>
  <c r="P360" i="6"/>
  <c r="Q360" i="6"/>
  <c r="R360" i="6"/>
  <c r="S360" i="6"/>
  <c r="O361" i="6"/>
  <c r="P361" i="6"/>
  <c r="Q361" i="6"/>
  <c r="R361" i="6"/>
  <c r="S361" i="6"/>
  <c r="O362" i="6"/>
  <c r="P362" i="6"/>
  <c r="Q362" i="6"/>
  <c r="R362" i="6"/>
  <c r="S362" i="6"/>
  <c r="O363" i="6"/>
  <c r="P363" i="6"/>
  <c r="Q363" i="6"/>
  <c r="R363" i="6"/>
  <c r="S363" i="6"/>
  <c r="O364" i="6"/>
  <c r="P364" i="6"/>
  <c r="Q364" i="6"/>
  <c r="R364" i="6"/>
  <c r="S364" i="6"/>
  <c r="O365" i="6"/>
  <c r="P365" i="6"/>
  <c r="Q365" i="6"/>
  <c r="R365" i="6"/>
  <c r="S365" i="6"/>
  <c r="O366" i="6"/>
  <c r="P366" i="6"/>
  <c r="Q366" i="6"/>
  <c r="R366" i="6"/>
  <c r="S366" i="6"/>
  <c r="O367" i="6"/>
  <c r="P367" i="6"/>
  <c r="Q367" i="6"/>
  <c r="R367" i="6"/>
  <c r="S367" i="6"/>
  <c r="O368" i="6"/>
  <c r="P368" i="6"/>
  <c r="Q368" i="6"/>
  <c r="R368" i="6"/>
  <c r="S368" i="6"/>
  <c r="O369" i="6"/>
  <c r="P369" i="6"/>
  <c r="Q369" i="6"/>
  <c r="R369" i="6"/>
  <c r="S369" i="6"/>
  <c r="O370" i="6"/>
  <c r="P370" i="6"/>
  <c r="Q370" i="6"/>
  <c r="R370" i="6"/>
  <c r="S370" i="6"/>
  <c r="O371" i="6"/>
  <c r="P371" i="6"/>
  <c r="Q371" i="6"/>
  <c r="R371" i="6"/>
  <c r="S371" i="6"/>
  <c r="O372" i="6"/>
  <c r="P372" i="6"/>
  <c r="Q372" i="6"/>
  <c r="R372" i="6"/>
  <c r="S372" i="6"/>
  <c r="O373" i="6"/>
  <c r="P373" i="6"/>
  <c r="Q373" i="6"/>
  <c r="R373" i="6"/>
  <c r="S373" i="6"/>
  <c r="O374" i="6"/>
  <c r="P374" i="6"/>
  <c r="Q374" i="6"/>
  <c r="R374" i="6"/>
  <c r="S374" i="6"/>
  <c r="O375" i="6"/>
  <c r="P375" i="6"/>
  <c r="Q375" i="6"/>
  <c r="R375" i="6"/>
  <c r="S375" i="6"/>
  <c r="O376" i="6"/>
  <c r="P376" i="6"/>
  <c r="Q376" i="6"/>
  <c r="R376" i="6"/>
  <c r="S376" i="6"/>
  <c r="O377" i="6"/>
  <c r="P377" i="6"/>
  <c r="Q377" i="6"/>
  <c r="R377" i="6"/>
  <c r="S377" i="6"/>
  <c r="O378" i="6"/>
  <c r="P378" i="6"/>
  <c r="Q378" i="6"/>
  <c r="R378" i="6"/>
  <c r="S378" i="6"/>
  <c r="O379" i="6"/>
  <c r="P379" i="6"/>
  <c r="Q379" i="6"/>
  <c r="R379" i="6"/>
  <c r="S379" i="6"/>
  <c r="O380" i="6"/>
  <c r="P380" i="6"/>
  <c r="Q380" i="6"/>
  <c r="R380" i="6"/>
  <c r="S380" i="6"/>
  <c r="O381" i="6"/>
  <c r="P381" i="6"/>
  <c r="Q381" i="6"/>
  <c r="R381" i="6"/>
  <c r="S381" i="6"/>
  <c r="O382" i="6"/>
  <c r="P382" i="6"/>
  <c r="Q382" i="6"/>
  <c r="R382" i="6"/>
  <c r="S382" i="6"/>
  <c r="O383" i="6"/>
  <c r="P383" i="6"/>
  <c r="Q383" i="6"/>
  <c r="R383" i="6"/>
  <c r="S383" i="6"/>
  <c r="O384" i="6"/>
  <c r="P384" i="6"/>
  <c r="Q384" i="6"/>
  <c r="R384" i="6"/>
  <c r="S384" i="6"/>
  <c r="O385" i="6"/>
  <c r="P385" i="6"/>
  <c r="Q385" i="6"/>
  <c r="R385" i="6"/>
  <c r="S385" i="6"/>
  <c r="O386" i="6"/>
  <c r="P386" i="6"/>
  <c r="Q386" i="6"/>
  <c r="R386" i="6"/>
  <c r="S386" i="6"/>
  <c r="O387" i="6"/>
  <c r="P387" i="6"/>
  <c r="Q387" i="6"/>
  <c r="R387" i="6"/>
  <c r="S387" i="6"/>
  <c r="O388" i="6"/>
  <c r="P388" i="6"/>
  <c r="Q388" i="6"/>
  <c r="R388" i="6"/>
  <c r="S388" i="6"/>
  <c r="O389" i="6"/>
  <c r="P389" i="6"/>
  <c r="Q389" i="6"/>
  <c r="R389" i="6"/>
  <c r="S389" i="6"/>
  <c r="O390" i="6"/>
  <c r="P390" i="6"/>
  <c r="Q390" i="6"/>
  <c r="R390" i="6"/>
  <c r="S390" i="6"/>
  <c r="O391" i="6"/>
  <c r="P391" i="6"/>
  <c r="Q391" i="6"/>
  <c r="R391" i="6"/>
  <c r="S391" i="6"/>
  <c r="O392" i="6"/>
  <c r="P392" i="6"/>
  <c r="Q392" i="6"/>
  <c r="R392" i="6"/>
  <c r="S392" i="6"/>
  <c r="O393" i="6"/>
  <c r="P393" i="6"/>
  <c r="Q393" i="6"/>
  <c r="R393" i="6"/>
  <c r="S393" i="6"/>
  <c r="O394" i="6"/>
  <c r="P394" i="6"/>
  <c r="Q394" i="6"/>
  <c r="R394" i="6"/>
  <c r="S394" i="6"/>
  <c r="O395" i="6"/>
  <c r="P395" i="6"/>
  <c r="Q395" i="6"/>
  <c r="R395" i="6"/>
  <c r="S395" i="6"/>
  <c r="O396" i="6"/>
  <c r="P396" i="6"/>
  <c r="Q396" i="6"/>
  <c r="R396" i="6"/>
  <c r="S396" i="6"/>
  <c r="O397" i="6"/>
  <c r="P397" i="6"/>
  <c r="Q397" i="6"/>
  <c r="R397" i="6"/>
  <c r="S397" i="6"/>
  <c r="O398" i="6"/>
  <c r="P398" i="6"/>
  <c r="Q398" i="6"/>
  <c r="R398" i="6"/>
  <c r="S398" i="6"/>
  <c r="O399" i="6"/>
  <c r="P399" i="6"/>
  <c r="Q399" i="6"/>
  <c r="R399" i="6"/>
  <c r="S399" i="6"/>
  <c r="O400" i="6"/>
  <c r="P400" i="6"/>
  <c r="Q400" i="6"/>
  <c r="R400" i="6"/>
  <c r="S400" i="6"/>
  <c r="O401" i="6"/>
  <c r="P401" i="6"/>
  <c r="Q401" i="6"/>
  <c r="R401" i="6"/>
  <c r="S401" i="6"/>
  <c r="R10" i="6"/>
  <c r="P10" i="6"/>
  <c r="O10" i="6"/>
  <c r="G204" i="6" l="1"/>
  <c r="H204" i="6" s="1"/>
  <c r="G629" i="6" l="1"/>
  <c r="H629" i="6" s="1"/>
  <c r="G628" i="6"/>
  <c r="H628" i="6" s="1"/>
  <c r="G627" i="6"/>
  <c r="H627" i="6" s="1"/>
  <c r="G626" i="6"/>
  <c r="H626" i="6" s="1"/>
  <c r="G625" i="6"/>
  <c r="H625" i="6" s="1"/>
  <c r="G624" i="6"/>
  <c r="H624" i="6" s="1"/>
  <c r="G623" i="6"/>
  <c r="H623" i="6" s="1"/>
  <c r="G622" i="6"/>
  <c r="H622" i="6" s="1"/>
  <c r="G621" i="6"/>
  <c r="H621" i="6" s="1"/>
  <c r="G620" i="6"/>
  <c r="H620" i="6" s="1"/>
  <c r="G619" i="6"/>
  <c r="H619" i="6" s="1"/>
  <c r="G618" i="6"/>
  <c r="H618" i="6" s="1"/>
  <c r="G617" i="6"/>
  <c r="H617" i="6" s="1"/>
  <c r="G616" i="6"/>
  <c r="H616" i="6" s="1"/>
  <c r="G615" i="6"/>
  <c r="H615" i="6" s="1"/>
  <c r="G614" i="6"/>
  <c r="H614" i="6" s="1"/>
  <c r="G613" i="6"/>
  <c r="H613" i="6" s="1"/>
  <c r="G612" i="6"/>
  <c r="H612" i="6" s="1"/>
  <c r="G611" i="6"/>
  <c r="H611" i="6" s="1"/>
  <c r="G610" i="6"/>
  <c r="H610" i="6" s="1"/>
  <c r="G609" i="6"/>
  <c r="H609" i="6" s="1"/>
  <c r="G608" i="6"/>
  <c r="H608" i="6" s="1"/>
  <c r="G607" i="6"/>
  <c r="H607" i="6" s="1"/>
  <c r="G606" i="6"/>
  <c r="H606" i="6" s="1"/>
  <c r="G605" i="6"/>
  <c r="H605" i="6" s="1"/>
  <c r="G604" i="6"/>
  <c r="H604" i="6" s="1"/>
  <c r="G603" i="6"/>
  <c r="H603" i="6" s="1"/>
  <c r="G602" i="6"/>
  <c r="H602" i="6" s="1"/>
  <c r="G601" i="6"/>
  <c r="H601" i="6" s="1"/>
  <c r="G600" i="6"/>
  <c r="H600" i="6" s="1"/>
  <c r="G599" i="6"/>
  <c r="H599" i="6" s="1"/>
  <c r="G598" i="6"/>
  <c r="H598" i="6" s="1"/>
  <c r="G597" i="6"/>
  <c r="H597" i="6" s="1"/>
  <c r="G596" i="6"/>
  <c r="H596" i="6" s="1"/>
  <c r="G595" i="6"/>
  <c r="H595" i="6" s="1"/>
  <c r="G594" i="6"/>
  <c r="H594" i="6" s="1"/>
  <c r="G593" i="6"/>
  <c r="H593" i="6" s="1"/>
  <c r="G592" i="6"/>
  <c r="H592" i="6" s="1"/>
  <c r="G591" i="6"/>
  <c r="H591" i="6" s="1"/>
  <c r="G590" i="6"/>
  <c r="H590" i="6" s="1"/>
  <c r="G589" i="6"/>
  <c r="H589" i="6" s="1"/>
  <c r="G588" i="6"/>
  <c r="H588" i="6" s="1"/>
  <c r="G587" i="6"/>
  <c r="H587" i="6" s="1"/>
  <c r="G586" i="6"/>
  <c r="H586" i="6" s="1"/>
  <c r="G585" i="6"/>
  <c r="H585" i="6" s="1"/>
  <c r="G584" i="6"/>
  <c r="H584" i="6" s="1"/>
  <c r="G583" i="6"/>
  <c r="H583" i="6" s="1"/>
  <c r="G582" i="6"/>
  <c r="H582" i="6" s="1"/>
  <c r="G581" i="6"/>
  <c r="H581" i="6" s="1"/>
  <c r="G580" i="6"/>
  <c r="H580" i="6" s="1"/>
  <c r="G579" i="6"/>
  <c r="H579" i="6" s="1"/>
  <c r="G578" i="6"/>
  <c r="H578" i="6" s="1"/>
  <c r="G577" i="6"/>
  <c r="H577" i="6" s="1"/>
  <c r="G576" i="6"/>
  <c r="H576" i="6" s="1"/>
  <c r="G575" i="6"/>
  <c r="H575" i="6" s="1"/>
  <c r="G574" i="6"/>
  <c r="H574" i="6" s="1"/>
  <c r="G573" i="6"/>
  <c r="H573" i="6" s="1"/>
  <c r="G572" i="6"/>
  <c r="H572" i="6" s="1"/>
  <c r="G571" i="6"/>
  <c r="H571" i="6" s="1"/>
  <c r="G570" i="6"/>
  <c r="H570" i="6" s="1"/>
  <c r="G569" i="6"/>
  <c r="H569" i="6" s="1"/>
  <c r="G568" i="6"/>
  <c r="H568" i="6" s="1"/>
  <c r="G567" i="6"/>
  <c r="H567" i="6" s="1"/>
  <c r="G566" i="6"/>
  <c r="H566" i="6" s="1"/>
  <c r="G565" i="6"/>
  <c r="H565" i="6" s="1"/>
  <c r="G564" i="6"/>
  <c r="H564" i="6" s="1"/>
  <c r="G563" i="6"/>
  <c r="H563" i="6" s="1"/>
  <c r="G562" i="6"/>
  <c r="H562" i="6" s="1"/>
  <c r="G561" i="6"/>
  <c r="H561" i="6" s="1"/>
  <c r="G560" i="6"/>
  <c r="H560" i="6" s="1"/>
  <c r="G559" i="6"/>
  <c r="H559" i="6" s="1"/>
  <c r="G558" i="6"/>
  <c r="H558" i="6" s="1"/>
  <c r="G557" i="6"/>
  <c r="H557" i="6" s="1"/>
  <c r="G556" i="6"/>
  <c r="H556" i="6" s="1"/>
  <c r="G555" i="6"/>
  <c r="H555" i="6" s="1"/>
  <c r="G554" i="6"/>
  <c r="H554" i="6" s="1"/>
  <c r="G553" i="6"/>
  <c r="H553" i="6" s="1"/>
  <c r="G552" i="6"/>
  <c r="H552" i="6" s="1"/>
  <c r="G551" i="6"/>
  <c r="H551" i="6" s="1"/>
  <c r="G550" i="6"/>
  <c r="H550" i="6" s="1"/>
  <c r="G549" i="6"/>
  <c r="H549" i="6" s="1"/>
  <c r="G548" i="6"/>
  <c r="H548" i="6" s="1"/>
  <c r="G547" i="6"/>
  <c r="H547" i="6" s="1"/>
  <c r="G546" i="6"/>
  <c r="H546" i="6" s="1"/>
  <c r="G545" i="6"/>
  <c r="H545" i="6" s="1"/>
  <c r="G544" i="6"/>
  <c r="H544" i="6" s="1"/>
  <c r="G543" i="6"/>
  <c r="H543" i="6" s="1"/>
  <c r="G542" i="6"/>
  <c r="H542" i="6" s="1"/>
  <c r="G541" i="6"/>
  <c r="H541" i="6" s="1"/>
  <c r="G540" i="6"/>
  <c r="H540" i="6" s="1"/>
  <c r="G539" i="6"/>
  <c r="H539" i="6" s="1"/>
  <c r="G538" i="6"/>
  <c r="H538" i="6" s="1"/>
  <c r="G537" i="6"/>
  <c r="H537" i="6" s="1"/>
  <c r="G536" i="6"/>
  <c r="H536" i="6" s="1"/>
  <c r="G535" i="6"/>
  <c r="H535" i="6" s="1"/>
  <c r="G534" i="6"/>
  <c r="H534" i="6" s="1"/>
  <c r="G533" i="6"/>
  <c r="H533" i="6" s="1"/>
  <c r="G532" i="6"/>
  <c r="H532" i="6" s="1"/>
  <c r="G531" i="6"/>
  <c r="H531" i="6" s="1"/>
  <c r="G530" i="6"/>
  <c r="H530" i="6" s="1"/>
  <c r="G529" i="6"/>
  <c r="H529" i="6" s="1"/>
  <c r="G528" i="6"/>
  <c r="H528" i="6" s="1"/>
  <c r="G527" i="6"/>
  <c r="H527" i="6" s="1"/>
  <c r="G526" i="6"/>
  <c r="H526" i="6" s="1"/>
  <c r="G525" i="6"/>
  <c r="H525" i="6" s="1"/>
  <c r="G524" i="6"/>
  <c r="H524" i="6" s="1"/>
  <c r="G523" i="6"/>
  <c r="H523" i="6" s="1"/>
  <c r="G522" i="6"/>
  <c r="H522" i="6" s="1"/>
  <c r="G521" i="6"/>
  <c r="H521" i="6" s="1"/>
  <c r="G520" i="6"/>
  <c r="H520" i="6" s="1"/>
  <c r="G519" i="6"/>
  <c r="H519" i="6" s="1"/>
  <c r="G518" i="6"/>
  <c r="H518" i="6" s="1"/>
  <c r="G517" i="6"/>
  <c r="H517" i="6" s="1"/>
  <c r="G516" i="6"/>
  <c r="H516" i="6" s="1"/>
  <c r="G515" i="6"/>
  <c r="H515" i="6" s="1"/>
  <c r="G514" i="6"/>
  <c r="H514" i="6" s="1"/>
  <c r="G513" i="6"/>
  <c r="H513" i="6" s="1"/>
  <c r="G512" i="6"/>
  <c r="H512" i="6" s="1"/>
  <c r="G511" i="6"/>
  <c r="H511" i="6" s="1"/>
  <c r="G510" i="6"/>
  <c r="H510" i="6" s="1"/>
  <c r="G509" i="6"/>
  <c r="H509" i="6" s="1"/>
  <c r="G508" i="6"/>
  <c r="H508" i="6" s="1"/>
  <c r="G507" i="6"/>
  <c r="H507" i="6" s="1"/>
  <c r="G506" i="6"/>
  <c r="H506" i="6" s="1"/>
  <c r="G505" i="6"/>
  <c r="H505" i="6" s="1"/>
  <c r="G504" i="6"/>
  <c r="H504" i="6" s="1"/>
  <c r="G503" i="6"/>
  <c r="H503" i="6" s="1"/>
  <c r="G502" i="6"/>
  <c r="H502" i="6" s="1"/>
  <c r="G501" i="6"/>
  <c r="H501" i="6" s="1"/>
  <c r="G500" i="6"/>
  <c r="H500" i="6" s="1"/>
  <c r="G499" i="6"/>
  <c r="H499" i="6" s="1"/>
  <c r="G498" i="6"/>
  <c r="H498" i="6" s="1"/>
  <c r="G497" i="6"/>
  <c r="H497" i="6" s="1"/>
  <c r="G496" i="6"/>
  <c r="H496" i="6" s="1"/>
  <c r="G495" i="6"/>
  <c r="H495" i="6" s="1"/>
  <c r="G494" i="6"/>
  <c r="H494" i="6" s="1"/>
  <c r="G493" i="6"/>
  <c r="H493" i="6" s="1"/>
  <c r="G492" i="6"/>
  <c r="H492" i="6" s="1"/>
  <c r="G491" i="6"/>
  <c r="H491" i="6" s="1"/>
  <c r="G490" i="6"/>
  <c r="H490" i="6" s="1"/>
  <c r="G489" i="6"/>
  <c r="H489" i="6" s="1"/>
  <c r="G488" i="6"/>
  <c r="H488" i="6" s="1"/>
  <c r="G487" i="6"/>
  <c r="H487" i="6" s="1"/>
  <c r="G486" i="6"/>
  <c r="H486" i="6" s="1"/>
  <c r="G485" i="6"/>
  <c r="H485" i="6" s="1"/>
  <c r="G484" i="6"/>
  <c r="H484" i="6" s="1"/>
  <c r="G483" i="6"/>
  <c r="H483" i="6" s="1"/>
  <c r="G482" i="6"/>
  <c r="H482" i="6" s="1"/>
  <c r="G481" i="6"/>
  <c r="H481" i="6" s="1"/>
  <c r="G480" i="6"/>
  <c r="H480" i="6" s="1"/>
  <c r="G479" i="6"/>
  <c r="H479" i="6" s="1"/>
  <c r="G478" i="6"/>
  <c r="H478" i="6" s="1"/>
  <c r="G477" i="6"/>
  <c r="H477" i="6" s="1"/>
  <c r="G476" i="6"/>
  <c r="H476" i="6" s="1"/>
  <c r="G475" i="6"/>
  <c r="H475" i="6" s="1"/>
  <c r="G474" i="6"/>
  <c r="H474" i="6" s="1"/>
  <c r="G473" i="6"/>
  <c r="H473" i="6" s="1"/>
  <c r="G472" i="6"/>
  <c r="H472" i="6" s="1"/>
  <c r="G471" i="6"/>
  <c r="H471" i="6" s="1"/>
  <c r="G470" i="6"/>
  <c r="H470" i="6" s="1"/>
  <c r="G469" i="6"/>
  <c r="H469" i="6" s="1"/>
  <c r="G468" i="6"/>
  <c r="H468" i="6" s="1"/>
  <c r="G467" i="6"/>
  <c r="H467" i="6" s="1"/>
  <c r="G466" i="6"/>
  <c r="H466" i="6" s="1"/>
  <c r="G465" i="6"/>
  <c r="H465" i="6" s="1"/>
  <c r="G464" i="6"/>
  <c r="H464" i="6" s="1"/>
  <c r="G463" i="6"/>
  <c r="H463" i="6" s="1"/>
  <c r="G462" i="6"/>
  <c r="H462" i="6" s="1"/>
  <c r="G461" i="6"/>
  <c r="H461" i="6" s="1"/>
  <c r="G460" i="6"/>
  <c r="H460" i="6" s="1"/>
  <c r="G459" i="6"/>
  <c r="H459" i="6" s="1"/>
  <c r="G458" i="6"/>
  <c r="H458" i="6" s="1"/>
  <c r="G457" i="6"/>
  <c r="H457" i="6" s="1"/>
  <c r="G456" i="6"/>
  <c r="H456" i="6" s="1"/>
  <c r="G455" i="6"/>
  <c r="H455" i="6" s="1"/>
  <c r="G454" i="6"/>
  <c r="H454" i="6" s="1"/>
  <c r="G453" i="6"/>
  <c r="H453" i="6" s="1"/>
  <c r="G452" i="6"/>
  <c r="H452" i="6" s="1"/>
  <c r="G451" i="6"/>
  <c r="H451" i="6" s="1"/>
  <c r="G450" i="6"/>
  <c r="H450" i="6" s="1"/>
  <c r="G449" i="6"/>
  <c r="H449" i="6" s="1"/>
  <c r="G448" i="6"/>
  <c r="H448" i="6" s="1"/>
  <c r="G447" i="6"/>
  <c r="H447" i="6" s="1"/>
  <c r="G446" i="6"/>
  <c r="H446" i="6" s="1"/>
  <c r="G445" i="6"/>
  <c r="H445" i="6" s="1"/>
  <c r="G444" i="6"/>
  <c r="H444" i="6" s="1"/>
  <c r="G443" i="6"/>
  <c r="H443" i="6" s="1"/>
  <c r="G442" i="6"/>
  <c r="H442" i="6" s="1"/>
  <c r="G441" i="6"/>
  <c r="H441" i="6" s="1"/>
  <c r="G440" i="6"/>
  <c r="H440" i="6" s="1"/>
  <c r="G439" i="6"/>
  <c r="H439" i="6" s="1"/>
  <c r="G438" i="6"/>
  <c r="H438" i="6" s="1"/>
  <c r="G437" i="6"/>
  <c r="H437" i="6" s="1"/>
  <c r="G436" i="6"/>
  <c r="H436" i="6" s="1"/>
  <c r="G435" i="6"/>
  <c r="H435" i="6" s="1"/>
  <c r="G434" i="6"/>
  <c r="H434" i="6" s="1"/>
  <c r="G433" i="6"/>
  <c r="H433" i="6" s="1"/>
  <c r="G432" i="6"/>
  <c r="H432" i="6" s="1"/>
  <c r="G431" i="6"/>
  <c r="H431" i="6" s="1"/>
  <c r="G430" i="6"/>
  <c r="H430" i="6" s="1"/>
  <c r="G429" i="6"/>
  <c r="H429" i="6" s="1"/>
  <c r="G428" i="6"/>
  <c r="H428" i="6" s="1"/>
  <c r="G427" i="6"/>
  <c r="H427" i="6" s="1"/>
  <c r="G426" i="6"/>
  <c r="H426" i="6" s="1"/>
  <c r="G425" i="6"/>
  <c r="H425" i="6" s="1"/>
  <c r="G424" i="6"/>
  <c r="H424" i="6" s="1"/>
  <c r="G423" i="6"/>
  <c r="H423" i="6" s="1"/>
  <c r="G422" i="6"/>
  <c r="H422" i="6" s="1"/>
  <c r="G421" i="6"/>
  <c r="H421" i="6" s="1"/>
  <c r="G420" i="6"/>
  <c r="H420" i="6" s="1"/>
  <c r="G419" i="6"/>
  <c r="H419" i="6" s="1"/>
  <c r="G418" i="6"/>
  <c r="H418" i="6" s="1"/>
  <c r="G417" i="6"/>
  <c r="H417" i="6" s="1"/>
  <c r="G416" i="6"/>
  <c r="H416" i="6" s="1"/>
  <c r="G415" i="6"/>
  <c r="H415" i="6" s="1"/>
  <c r="G414" i="6"/>
  <c r="H414" i="6" s="1"/>
  <c r="G413" i="6"/>
  <c r="H413" i="6" s="1"/>
  <c r="G412" i="6"/>
  <c r="H412" i="6" s="1"/>
  <c r="G411" i="6"/>
  <c r="H411" i="6" s="1"/>
  <c r="G410" i="6"/>
  <c r="H410" i="6" s="1"/>
  <c r="G409" i="6"/>
  <c r="H409" i="6" s="1"/>
  <c r="G408" i="6"/>
  <c r="H408" i="6" s="1"/>
  <c r="G407" i="6"/>
  <c r="H407" i="6" s="1"/>
  <c r="G406" i="6"/>
  <c r="H406" i="6" s="1"/>
  <c r="G405" i="6"/>
  <c r="H405" i="6" s="1"/>
  <c r="G404" i="6"/>
  <c r="H404" i="6" s="1"/>
  <c r="G403" i="6"/>
  <c r="H403" i="6" s="1"/>
  <c r="G402" i="6"/>
  <c r="H402" i="6" s="1"/>
  <c r="G401" i="6"/>
  <c r="H401" i="6" s="1"/>
  <c r="G400" i="6"/>
  <c r="H400" i="6" s="1"/>
  <c r="G399" i="6"/>
  <c r="H399" i="6" s="1"/>
  <c r="G398" i="6"/>
  <c r="H398" i="6" s="1"/>
  <c r="G397" i="6"/>
  <c r="H397" i="6" s="1"/>
  <c r="G396" i="6"/>
  <c r="H396" i="6" s="1"/>
  <c r="G395" i="6"/>
  <c r="H395" i="6" s="1"/>
  <c r="G394" i="6"/>
  <c r="H394" i="6" s="1"/>
  <c r="G393" i="6"/>
  <c r="H393" i="6" s="1"/>
  <c r="G392" i="6"/>
  <c r="H392" i="6" s="1"/>
  <c r="G391" i="6"/>
  <c r="H391" i="6" s="1"/>
  <c r="G390" i="6"/>
  <c r="H390" i="6" s="1"/>
  <c r="G389" i="6"/>
  <c r="H389" i="6" s="1"/>
  <c r="G388" i="6"/>
  <c r="H388" i="6" s="1"/>
  <c r="G387" i="6"/>
  <c r="H387" i="6" s="1"/>
  <c r="G386" i="6"/>
  <c r="H386" i="6" s="1"/>
  <c r="G385" i="6"/>
  <c r="H385" i="6" s="1"/>
  <c r="G384" i="6"/>
  <c r="H384" i="6" s="1"/>
  <c r="G383" i="6"/>
  <c r="H383" i="6" s="1"/>
  <c r="G382" i="6"/>
  <c r="H382" i="6" s="1"/>
  <c r="G381" i="6"/>
  <c r="H381" i="6" s="1"/>
  <c r="G380" i="6"/>
  <c r="H380" i="6" s="1"/>
  <c r="G379" i="6"/>
  <c r="H379" i="6" s="1"/>
  <c r="G378" i="6"/>
  <c r="H378" i="6" s="1"/>
  <c r="G377" i="6"/>
  <c r="H377" i="6" s="1"/>
  <c r="G376" i="6"/>
  <c r="H376" i="6" s="1"/>
  <c r="G375" i="6"/>
  <c r="H375" i="6" s="1"/>
  <c r="G374" i="6"/>
  <c r="H374" i="6" s="1"/>
  <c r="G373" i="6"/>
  <c r="H373" i="6" s="1"/>
  <c r="G372" i="6"/>
  <c r="H372" i="6" s="1"/>
  <c r="G371" i="6"/>
  <c r="H371" i="6" s="1"/>
  <c r="G370" i="6"/>
  <c r="H370" i="6" s="1"/>
  <c r="G369" i="6"/>
  <c r="H369" i="6" s="1"/>
  <c r="G368" i="6"/>
  <c r="H368" i="6" s="1"/>
  <c r="G367" i="6"/>
  <c r="H367" i="6" s="1"/>
  <c r="G366" i="6"/>
  <c r="H366" i="6" s="1"/>
  <c r="G365" i="6"/>
  <c r="H365" i="6" s="1"/>
  <c r="G364" i="6"/>
  <c r="H364" i="6" s="1"/>
  <c r="G363" i="6"/>
  <c r="H363" i="6" s="1"/>
  <c r="G362" i="6"/>
  <c r="H362" i="6" s="1"/>
  <c r="G361" i="6"/>
  <c r="H361" i="6" s="1"/>
  <c r="G360" i="6"/>
  <c r="H360" i="6" s="1"/>
  <c r="G25" i="6"/>
  <c r="H25" i="6" s="1"/>
  <c r="G54" i="6"/>
  <c r="H54" i="6" s="1"/>
  <c r="G231" i="6"/>
  <c r="H231" i="6" s="1"/>
  <c r="G185" i="6"/>
  <c r="H185" i="6" s="1"/>
  <c r="G141" i="6"/>
  <c r="H141" i="6" s="1"/>
  <c r="G17" i="6"/>
  <c r="H17" i="6" s="1"/>
  <c r="G132" i="6"/>
  <c r="H132" i="6" s="1"/>
  <c r="G277" i="6"/>
  <c r="H277" i="6" s="1"/>
  <c r="G176" i="6"/>
  <c r="H176" i="6" s="1"/>
  <c r="F238" i="6"/>
  <c r="G238" i="6" s="1"/>
  <c r="G136" i="6"/>
  <c r="H136" i="6" s="1"/>
  <c r="G55" i="6"/>
  <c r="H55" i="6" s="1"/>
  <c r="G217" i="6"/>
  <c r="H217" i="6" s="1"/>
  <c r="G71" i="6"/>
  <c r="H71" i="6" s="1"/>
  <c r="G305" i="6"/>
  <c r="H305" i="6" s="1"/>
  <c r="G80" i="6"/>
  <c r="H80" i="6" s="1"/>
  <c r="G292" i="6"/>
  <c r="H292" i="6" s="1"/>
  <c r="G31" i="6"/>
  <c r="H31" i="6" s="1"/>
  <c r="F20" i="11" s="1"/>
  <c r="G317" i="6"/>
  <c r="H317" i="6" s="1"/>
  <c r="G57" i="6"/>
  <c r="H57" i="6" s="1"/>
  <c r="G49" i="6"/>
  <c r="H49" i="6" s="1"/>
  <c r="G74" i="6"/>
  <c r="H74" i="6" s="1"/>
  <c r="G260" i="6"/>
  <c r="H260" i="6" s="1"/>
  <c r="G153" i="6"/>
  <c r="H153" i="6" s="1"/>
  <c r="G53" i="6"/>
  <c r="H53" i="6" s="1"/>
  <c r="G237" i="6"/>
  <c r="G342" i="6"/>
  <c r="H342" i="6" s="1"/>
  <c r="G165" i="6"/>
  <c r="H165" i="6" s="1"/>
  <c r="F11" i="11" s="1"/>
  <c r="G187" i="6"/>
  <c r="H187" i="6" s="1"/>
  <c r="G284" i="6"/>
  <c r="H284" i="6" s="1"/>
  <c r="G134" i="6"/>
  <c r="H134" i="6" s="1"/>
  <c r="G138" i="6"/>
  <c r="H138" i="6" s="1"/>
  <c r="G93" i="6"/>
  <c r="H93" i="6" s="1"/>
  <c r="G41" i="6"/>
  <c r="H41" i="6" s="1"/>
  <c r="G211" i="6"/>
  <c r="H211" i="6" s="1"/>
  <c r="G224" i="6"/>
  <c r="H224" i="6" s="1"/>
  <c r="G151" i="6"/>
  <c r="H151" i="6" s="1"/>
  <c r="G75" i="6"/>
  <c r="H75" i="6" s="1"/>
  <c r="G169" i="6"/>
  <c r="H169" i="6" s="1"/>
  <c r="G193" i="6"/>
  <c r="H193" i="6" s="1"/>
  <c r="F18" i="11" s="1"/>
  <c r="G221" i="6"/>
  <c r="H221" i="6" s="1"/>
  <c r="G95" i="6"/>
  <c r="H95" i="6" s="1"/>
  <c r="G130" i="6"/>
  <c r="H130" i="6" s="1"/>
  <c r="G346" i="6"/>
  <c r="H346" i="6" s="1"/>
  <c r="G345" i="6"/>
  <c r="H345" i="6" s="1"/>
  <c r="G177" i="6"/>
  <c r="H177" i="6" s="1"/>
  <c r="G76" i="6"/>
  <c r="H76" i="6" s="1"/>
  <c r="G91" i="6"/>
  <c r="H91" i="6" s="1"/>
  <c r="G266" i="6"/>
  <c r="H266" i="6" s="1"/>
  <c r="G248" i="6"/>
  <c r="H248" i="6" s="1"/>
  <c r="G155" i="6"/>
  <c r="H155" i="6" s="1"/>
  <c r="G103" i="6"/>
  <c r="H103" i="6" s="1"/>
  <c r="G23" i="6"/>
  <c r="H23" i="6" s="1"/>
  <c r="G269" i="6"/>
  <c r="H269" i="6" s="1"/>
  <c r="F17" i="11" s="1"/>
  <c r="G46" i="6"/>
  <c r="H46" i="6" s="1"/>
  <c r="G147" i="6"/>
  <c r="H147" i="6" s="1"/>
  <c r="G100" i="6"/>
  <c r="H100" i="6" s="1"/>
  <c r="G257" i="6"/>
  <c r="H257" i="6" s="1"/>
  <c r="G189" i="6"/>
  <c r="H189" i="6" s="1"/>
  <c r="G190" i="6"/>
  <c r="H190" i="6" s="1"/>
  <c r="G84" i="6"/>
  <c r="H84" i="6" s="1"/>
  <c r="G86" i="6"/>
  <c r="H86" i="6" s="1"/>
  <c r="G148" i="6"/>
  <c r="H148" i="6" s="1"/>
  <c r="G133" i="6"/>
  <c r="H133" i="6" s="1"/>
  <c r="G273" i="6"/>
  <c r="H273" i="6" s="1"/>
  <c r="G140" i="6"/>
  <c r="H140" i="6" s="1"/>
  <c r="G318" i="6"/>
  <c r="H318" i="6" s="1"/>
  <c r="G56" i="6"/>
  <c r="H56" i="6" s="1"/>
  <c r="G246" i="6"/>
  <c r="H246" i="6" s="1"/>
  <c r="G65" i="6"/>
  <c r="H65" i="6" s="1"/>
  <c r="G184" i="6"/>
  <c r="H184" i="6" s="1"/>
  <c r="G144" i="6"/>
  <c r="G66" i="6"/>
  <c r="H66" i="6" s="1"/>
  <c r="G181" i="6"/>
  <c r="H181" i="6" s="1"/>
  <c r="G163" i="6"/>
  <c r="H163" i="6" s="1"/>
  <c r="G333" i="6"/>
  <c r="H333" i="6" s="1"/>
  <c r="G334" i="6"/>
  <c r="H334" i="6" s="1"/>
  <c r="G116" i="6"/>
  <c r="H116" i="6" s="1"/>
  <c r="G213" i="6"/>
  <c r="H213" i="6" s="1"/>
  <c r="G310" i="6"/>
  <c r="H310" i="6" s="1"/>
  <c r="G255" i="6"/>
  <c r="H255" i="6" s="1"/>
  <c r="G42" i="6"/>
  <c r="G268" i="6"/>
  <c r="H268" i="6" s="1"/>
  <c r="G223" i="6"/>
  <c r="H223" i="6" s="1"/>
  <c r="G272" i="6"/>
  <c r="H272" i="6" s="1"/>
  <c r="G175" i="6"/>
  <c r="H175" i="6" s="1"/>
  <c r="G254" i="6"/>
  <c r="H254" i="6" s="1"/>
  <c r="G336" i="6"/>
  <c r="H336" i="6" s="1"/>
  <c r="G337" i="6"/>
  <c r="H337" i="6" s="1"/>
  <c r="G335" i="6"/>
  <c r="H335" i="6" s="1"/>
  <c r="G198" i="6"/>
  <c r="H198" i="6" s="1"/>
  <c r="G228" i="6"/>
  <c r="H228" i="6" s="1"/>
  <c r="G143" i="6"/>
  <c r="H143" i="6" s="1"/>
  <c r="G150" i="6"/>
  <c r="H150" i="6" s="1"/>
  <c r="G149" i="6"/>
  <c r="H149" i="6" s="1"/>
  <c r="G142" i="6"/>
  <c r="H142" i="6" s="1"/>
  <c r="G232" i="6"/>
  <c r="H232" i="6" s="1"/>
  <c r="G27" i="6"/>
  <c r="H27" i="6" s="1"/>
  <c r="G113" i="6"/>
  <c r="H113" i="6" s="1"/>
  <c r="G262" i="6"/>
  <c r="H262" i="6" s="1"/>
  <c r="G69" i="6"/>
  <c r="H69" i="6" s="1"/>
  <c r="G239" i="6"/>
  <c r="H239" i="6" s="1"/>
  <c r="G264" i="6"/>
  <c r="H264" i="6" s="1"/>
  <c r="G145" i="6"/>
  <c r="H145" i="6" s="1"/>
  <c r="G128" i="6"/>
  <c r="H128" i="6" s="1"/>
  <c r="G302" i="6"/>
  <c r="H302" i="6" s="1"/>
  <c r="G200" i="6"/>
  <c r="H200" i="6" s="1"/>
  <c r="G158" i="6"/>
  <c r="H158" i="6" s="1"/>
  <c r="G157" i="6"/>
  <c r="H157" i="6" s="1"/>
  <c r="G180" i="6"/>
  <c r="H180" i="6" s="1"/>
  <c r="G326" i="6"/>
  <c r="H326" i="6" s="1"/>
  <c r="G325" i="6"/>
  <c r="H325" i="6" s="1"/>
  <c r="G331" i="6"/>
  <c r="H331" i="6" s="1"/>
  <c r="G21" i="6"/>
  <c r="H21" i="6" s="1"/>
  <c r="G85" i="6"/>
  <c r="H85" i="6" s="1"/>
  <c r="G241" i="6"/>
  <c r="H241" i="6" s="1"/>
  <c r="G247" i="6"/>
  <c r="H247" i="6" s="1"/>
  <c r="G34" i="6"/>
  <c r="H34" i="6" s="1"/>
  <c r="G186" i="6"/>
  <c r="H186" i="6" s="1"/>
  <c r="G64" i="6"/>
  <c r="H64" i="6" s="1"/>
  <c r="G339" i="6"/>
  <c r="H339" i="6" s="1"/>
  <c r="G161" i="6"/>
  <c r="H161" i="6" s="1"/>
  <c r="F14" i="11" s="1"/>
  <c r="G265" i="6"/>
  <c r="H265" i="6" s="1"/>
  <c r="G290" i="6"/>
  <c r="H290" i="6" s="1"/>
  <c r="G32" i="6"/>
  <c r="H32" i="6" s="1"/>
  <c r="G111" i="6"/>
  <c r="H111" i="6" s="1"/>
  <c r="G315" i="6"/>
  <c r="H315" i="6" s="1"/>
  <c r="G328" i="6"/>
  <c r="H328" i="6" s="1"/>
  <c r="G327" i="6"/>
  <c r="H327" i="6" s="1"/>
  <c r="G330" i="6"/>
  <c r="H330" i="6" s="1"/>
  <c r="G18" i="6"/>
  <c r="H18" i="6" s="1"/>
  <c r="G16" i="6"/>
  <c r="H16" i="6" s="1"/>
  <c r="G252" i="6"/>
  <c r="H252" i="6" s="1"/>
  <c r="G156" i="6"/>
  <c r="H156" i="6" s="1"/>
  <c r="G229" i="6"/>
  <c r="G244" i="6"/>
  <c r="H244" i="6" s="1"/>
  <c r="G162" i="6"/>
  <c r="H162" i="6" s="1"/>
  <c r="G250" i="6"/>
  <c r="H250" i="6" s="1"/>
  <c r="G351" i="6"/>
  <c r="H351" i="6" s="1"/>
  <c r="G338" i="6"/>
  <c r="H338" i="6" s="1"/>
  <c r="G201" i="6"/>
  <c r="H201" i="6" s="1"/>
  <c r="G352" i="6"/>
  <c r="H352" i="6" s="1"/>
  <c r="G311" i="6"/>
  <c r="H311" i="6" s="1"/>
  <c r="F13" i="10" s="1"/>
  <c r="G203" i="6"/>
  <c r="H203" i="6" s="1"/>
  <c r="G261" i="6"/>
  <c r="H261" i="6" s="1"/>
  <c r="G251" i="6"/>
  <c r="H251" i="6" s="1"/>
  <c r="G118" i="6"/>
  <c r="H118" i="6" s="1"/>
  <c r="G245" i="6"/>
  <c r="H245" i="6" s="1"/>
  <c r="G30" i="6"/>
  <c r="H30" i="6" s="1"/>
  <c r="G137" i="6"/>
  <c r="H137" i="6" s="1"/>
  <c r="G182" i="6"/>
  <c r="H182" i="6" s="1"/>
  <c r="G178" i="6"/>
  <c r="H178" i="6" s="1"/>
  <c r="G83" i="6"/>
  <c r="H83" i="6" s="1"/>
  <c r="F19" i="11" s="1"/>
  <c r="G87" i="6"/>
  <c r="H87" i="6" s="1"/>
  <c r="G50" i="6"/>
  <c r="H50" i="6" s="1"/>
  <c r="G194" i="6"/>
  <c r="H194" i="6" s="1"/>
  <c r="G170" i="6"/>
  <c r="H170" i="6" s="1"/>
  <c r="G119" i="6"/>
  <c r="H119" i="6" s="1"/>
  <c r="G24" i="6"/>
  <c r="H24" i="6" s="1"/>
  <c r="G28" i="6"/>
  <c r="H28" i="6" s="1"/>
  <c r="Q103" i="6" l="1"/>
  <c r="Q257" i="6"/>
  <c r="Q240" i="6"/>
  <c r="Q79" i="6"/>
  <c r="H229" i="6"/>
  <c r="Q173" i="6"/>
  <c r="H144" i="6"/>
  <c r="Q80" i="6"/>
  <c r="Q262" i="6"/>
  <c r="Q195" i="6"/>
  <c r="Q245" i="6"/>
  <c r="Q157" i="6"/>
  <c r="Q148" i="6"/>
  <c r="Q36" i="6"/>
  <c r="Q46" i="6"/>
  <c r="Q12" i="6"/>
  <c r="Q265" i="6"/>
  <c r="Q266" i="6"/>
  <c r="Q264" i="6"/>
  <c r="Q162" i="6"/>
  <c r="Q53" i="6"/>
  <c r="Q238" i="6"/>
  <c r="Q171" i="6"/>
  <c r="Q32" i="6"/>
  <c r="Q116" i="6"/>
  <c r="Q189" i="6"/>
  <c r="Q21" i="6"/>
  <c r="Q165" i="6"/>
  <c r="Q222" i="6"/>
  <c r="Q235" i="6"/>
  <c r="Q178" i="6"/>
  <c r="Q119" i="6"/>
  <c r="Q29" i="6"/>
  <c r="Q142" i="6"/>
  <c r="Q111" i="6"/>
  <c r="Q76" i="6"/>
  <c r="Q75" i="6"/>
  <c r="Q130" i="6"/>
  <c r="Q231" i="6"/>
  <c r="Q233" i="6"/>
  <c r="Q251" i="6"/>
  <c r="Q214" i="6"/>
  <c r="Q158" i="6"/>
  <c r="Q28" i="6"/>
  <c r="Q66" i="6"/>
  <c r="Q121" i="6"/>
  <c r="Q225" i="6"/>
  <c r="Q60" i="6"/>
  <c r="Q112" i="6"/>
  <c r="Q138" i="6"/>
  <c r="Q143" i="6"/>
  <c r="Q217" i="6"/>
  <c r="Q167" i="6"/>
  <c r="Q151" i="6"/>
  <c r="Q30" i="6"/>
  <c r="Q174" i="6"/>
  <c r="Q179" i="6"/>
  <c r="Q23" i="6"/>
  <c r="Q83" i="6"/>
  <c r="Q194" i="6"/>
  <c r="Q89" i="6"/>
  <c r="Q199" i="6"/>
  <c r="Q34" i="6"/>
  <c r="Q39" i="6"/>
  <c r="Q77" i="6"/>
  <c r="Q139" i="6"/>
  <c r="Q94" i="6"/>
  <c r="Q18" i="6"/>
  <c r="Q19" i="6"/>
  <c r="Q81" i="6"/>
  <c r="Q31" i="6"/>
  <c r="Q153" i="6"/>
  <c r="Q250" i="6"/>
  <c r="Q55" i="6"/>
  <c r="Q228" i="6"/>
  <c r="Q128" i="6"/>
  <c r="Q201" i="6"/>
  <c r="Q261" i="6"/>
  <c r="Q172" i="6"/>
  <c r="Q175" i="6"/>
  <c r="Q224" i="6"/>
  <c r="Q185" i="6"/>
  <c r="Q206" i="6"/>
  <c r="H237" i="6"/>
  <c r="Q249" i="6" s="1"/>
  <c r="Q188" i="6"/>
  <c r="Q10" i="6"/>
  <c r="Q160" i="6"/>
  <c r="Q260" i="6"/>
  <c r="Q272" i="6"/>
  <c r="Q255" i="6"/>
  <c r="Q256" i="6"/>
  <c r="Q268" i="6"/>
  <c r="Q20" i="6"/>
  <c r="Q92" i="6"/>
  <c r="Q17" i="6"/>
  <c r="H238" i="6"/>
  <c r="Q183" i="6"/>
  <c r="Q132" i="6"/>
  <c r="Q226" i="6"/>
  <c r="Q184" i="6"/>
  <c r="Q182" i="6"/>
  <c r="Q202" i="6"/>
  <c r="Q192" i="6"/>
  <c r="Q211" i="6"/>
  <c r="Q213" i="6"/>
  <c r="Q190" i="6"/>
  <c r="Q236" i="6"/>
  <c r="Q246" i="6"/>
  <c r="Q243" i="6"/>
  <c r="Q242" i="6"/>
  <c r="Q237" i="6"/>
  <c r="Q47" i="6"/>
  <c r="Q87" i="6"/>
  <c r="Q91" i="6"/>
  <c r="Q52" i="6"/>
  <c r="Q82" i="6"/>
  <c r="Q84" i="6"/>
  <c r="Q88" i="6"/>
  <c r="Q42" i="6"/>
  <c r="Q43" i="6"/>
  <c r="Q38" i="6"/>
  <c r="Q13" i="6"/>
  <c r="Q216" i="6"/>
  <c r="Q99" i="6"/>
  <c r="Q25" i="6"/>
  <c r="Q145" i="6"/>
  <c r="Q110" i="6"/>
  <c r="Q61" i="6"/>
  <c r="Q64" i="6"/>
  <c r="Q101" i="6"/>
  <c r="Q78" i="6"/>
  <c r="Q62" i="6"/>
  <c r="Q229" i="6"/>
  <c r="Q271" i="6"/>
  <c r="Q96" i="6"/>
  <c r="Q269" i="6"/>
  <c r="Q219" i="6"/>
  <c r="Q221" i="6"/>
  <c r="Q93" i="6"/>
  <c r="Q49" i="6"/>
  <c r="Q205" i="6"/>
  <c r="Q193" i="6"/>
  <c r="Q41" i="6"/>
  <c r="Q127" i="6"/>
  <c r="Q113" i="6"/>
  <c r="Q22" i="6"/>
  <c r="Q86" i="6"/>
  <c r="Q135" i="6"/>
  <c r="Q122" i="6"/>
  <c r="Q223" i="6"/>
  <c r="Q65" i="6"/>
  <c r="Q72" i="6"/>
  <c r="Q35" i="6"/>
  <c r="Q102" i="6"/>
  <c r="Q208" i="6"/>
  <c r="Q186" i="6"/>
  <c r="Q57" i="6"/>
  <c r="Q239" i="6"/>
  <c r="Q98" i="6"/>
  <c r="Q97" i="6"/>
  <c r="Q90" i="6"/>
  <c r="Q95" i="6"/>
  <c r="Q104" i="6"/>
  <c r="Q67" i="6"/>
  <c r="Q69" i="6"/>
  <c r="Q68" i="6"/>
  <c r="Q56" i="6"/>
  <c r="Q196" i="6"/>
  <c r="Q85" i="6"/>
  <c r="G48" i="6" l="1"/>
  <c r="Q37" i="6" l="1"/>
  <c r="H48" i="6"/>
  <c r="G258" i="6"/>
  <c r="Q263" i="6" l="1"/>
  <c r="H258" i="6"/>
</calcChain>
</file>

<file path=xl/sharedStrings.xml><?xml version="1.0" encoding="utf-8"?>
<sst xmlns="http://schemas.openxmlformats.org/spreadsheetml/2006/main" count="2018" uniqueCount="702">
  <si>
    <t>DORSAL</t>
  </si>
  <si>
    <t>SEXO</t>
  </si>
  <si>
    <t>EDAD</t>
  </si>
  <si>
    <t>CATEGORIA</t>
  </si>
  <si>
    <t>CLUB</t>
  </si>
  <si>
    <t>LOCAL</t>
  </si>
  <si>
    <t>BENJAMIN</t>
  </si>
  <si>
    <t>VETERANA A</t>
  </si>
  <si>
    <t>VETERANA B</t>
  </si>
  <si>
    <t>ALEVIN</t>
  </si>
  <si>
    <t>INFANTIL</t>
  </si>
  <si>
    <t>CADETE</t>
  </si>
  <si>
    <t>VETERANO A</t>
  </si>
  <si>
    <t>VETERANO B</t>
  </si>
  <si>
    <t>categorias_fem</t>
  </si>
  <si>
    <t>categorias_m</t>
  </si>
  <si>
    <t>FECHA NAC</t>
  </si>
  <si>
    <t>GENERAL</t>
  </si>
  <si>
    <t>APELLIDOS</t>
  </si>
  <si>
    <t>SENIOR FEM</t>
  </si>
  <si>
    <t>SENIOR MASC</t>
  </si>
  <si>
    <t>APELLIDOSY NOMBRE</t>
  </si>
  <si>
    <t>UDAT</t>
  </si>
  <si>
    <t>TRI IRBIS LOS ALCORES</t>
  </si>
  <si>
    <t>ANDRES BLANCO, SALVADOR</t>
  </si>
  <si>
    <t>CASTILLA ONSURBE, LAZARO</t>
  </si>
  <si>
    <t>GRUPO SALVAJE</t>
  </si>
  <si>
    <t>HERMOSO, VICENTE</t>
  </si>
  <si>
    <t>CASTAÑAR ESTIN, PETRA</t>
  </si>
  <si>
    <t>FERNANDEZ PEREZ, AGUSTIN</t>
  </si>
  <si>
    <t>FERNANDEZ HERAS, JOSE LUIS</t>
  </si>
  <si>
    <t>SANCHEZ GARCIA, LUCIA</t>
  </si>
  <si>
    <t>F</t>
  </si>
  <si>
    <t>11031999</t>
  </si>
  <si>
    <t>SANCHEZ GARCIA, LUIS</t>
  </si>
  <si>
    <t>M</t>
  </si>
  <si>
    <t>09041997</t>
  </si>
  <si>
    <t>GONZALEZ PEREZ, YERAI</t>
  </si>
  <si>
    <t>18041995</t>
  </si>
  <si>
    <t>SANCHEZ GARCIA, AURELIO</t>
  </si>
  <si>
    <t>15081965</t>
  </si>
  <si>
    <t>SANCHEZ BALBAS, ALEJANDRO</t>
  </si>
  <si>
    <t>07091993</t>
  </si>
  <si>
    <t>MENCIAS FERNANDEZ, MIGUEL A</t>
  </si>
  <si>
    <t>04031988</t>
  </si>
  <si>
    <t>ESPUELA NIETO, MARTA</t>
  </si>
  <si>
    <t>19031985</t>
  </si>
  <si>
    <t>SANCHEZ ALVAREZ, ALVARO</t>
  </si>
  <si>
    <t>27111982</t>
  </si>
  <si>
    <t>SANCHEZ ESPUELA, JORGE</t>
  </si>
  <si>
    <t>14062010</t>
  </si>
  <si>
    <t>SANCHEZ ESPUELA, ALICIA</t>
  </si>
  <si>
    <t>18032013</t>
  </si>
  <si>
    <t>18061950</t>
  </si>
  <si>
    <t>04041947</t>
  </si>
  <si>
    <t>VARGA DONDARZA, RAUL DE LA</t>
  </si>
  <si>
    <t>04021947</t>
  </si>
  <si>
    <t>GOMEZ FERNANDEZ, ANTONIO</t>
  </si>
  <si>
    <t>20121956</t>
  </si>
  <si>
    <t>CEREZO ACOSTA, JOSE</t>
  </si>
  <si>
    <t>ANTUNEZ CARRERO, ENRIQUE</t>
  </si>
  <si>
    <t>28101956</t>
  </si>
  <si>
    <t>02021943</t>
  </si>
  <si>
    <t>MAZO FERNANDEZ, RUBEN DEL</t>
  </si>
  <si>
    <t>29031977</t>
  </si>
  <si>
    <t>MAZO MORENO, MATEO DEL</t>
  </si>
  <si>
    <t>20082008</t>
  </si>
  <si>
    <t>MAZO MORENO, MARCOS DEL</t>
  </si>
  <si>
    <t>30122010</t>
  </si>
  <si>
    <t>31121955</t>
  </si>
  <si>
    <t>12031968</t>
  </si>
  <si>
    <t>20121964</t>
  </si>
  <si>
    <t>HERNANDEZ GARCIA, CRISTINA</t>
  </si>
  <si>
    <t>01011956</t>
  </si>
  <si>
    <t>CERRO DORADO, JOSE ANTONIO</t>
  </si>
  <si>
    <t>06071966</t>
  </si>
  <si>
    <t>ALMONTEÑOS DE TALAVERA</t>
  </si>
  <si>
    <t>AREVALO MUÑOZ, ANTONIO</t>
  </si>
  <si>
    <t>27041959</t>
  </si>
  <si>
    <t>SANCHEZ GUDIEL, ALBERTO</t>
  </si>
  <si>
    <t>24091988</t>
  </si>
  <si>
    <t>CHULETRAINING</t>
  </si>
  <si>
    <t>GUDIEL BRAVO, FCO. JAVIER</t>
  </si>
  <si>
    <t>22031969</t>
  </si>
  <si>
    <t>MARTIN CORRALES, IVAN</t>
  </si>
  <si>
    <t>18041994</t>
  </si>
  <si>
    <t>MAYA MAYA, JESUS</t>
  </si>
  <si>
    <t>15071965</t>
  </si>
  <si>
    <t>MARTIN ARAGON, JOSE MARIA</t>
  </si>
  <si>
    <t>05051965</t>
  </si>
  <si>
    <t>ELEZ CAYUELA, IVAN</t>
  </si>
  <si>
    <t>06032003</t>
  </si>
  <si>
    <t>MAGANTO MARCOS, RAUL</t>
  </si>
  <si>
    <t>27091974</t>
  </si>
  <si>
    <t>26 MILLAS</t>
  </si>
  <si>
    <t>MONTERO CAMACHO, CARLOS</t>
  </si>
  <si>
    <t>15011955</t>
  </si>
  <si>
    <t>SOL NACIENTE</t>
  </si>
  <si>
    <t>VALERO LOBO, ALAN</t>
  </si>
  <si>
    <t>19101970</t>
  </si>
  <si>
    <t>GOMEZ RETAMAR, RAFAEL</t>
  </si>
  <si>
    <t>16101961</t>
  </si>
  <si>
    <t>CALVO GARCIA, JAVIER</t>
  </si>
  <si>
    <t>02121973</t>
  </si>
  <si>
    <t>ATALAYA DE SEGURILLA</t>
  </si>
  <si>
    <t>GARCIA GARCIA DE BLAS, FELIPE</t>
  </si>
  <si>
    <t>05011976</t>
  </si>
  <si>
    <t>TRITONES</t>
  </si>
  <si>
    <t>CERRO VALLE, VICTOR</t>
  </si>
  <si>
    <t>14011984</t>
  </si>
  <si>
    <t>BIELSA JUAREZ, JESUS</t>
  </si>
  <si>
    <t>10091955</t>
  </si>
  <si>
    <t>NIETO LUCAS, GONZALO</t>
  </si>
  <si>
    <t>14091963</t>
  </si>
  <si>
    <t>CALVO ARGANDA, PATRICIA</t>
  </si>
  <si>
    <t>01031980</t>
  </si>
  <si>
    <t>EBORA RUNNER</t>
  </si>
  <si>
    <t>28091960</t>
  </si>
  <si>
    <t>CURIEL MIRANDA, Mª JOSE</t>
  </si>
  <si>
    <t>15021972</t>
  </si>
  <si>
    <t>BODAS GOMEZ, ARIANA</t>
  </si>
  <si>
    <t>06111997</t>
  </si>
  <si>
    <t>ALCAIDE FLORES, JOSE CARLOS</t>
  </si>
  <si>
    <t>16031968</t>
  </si>
  <si>
    <t>MIGUEL JIMENEZ, JOSE LUIS</t>
  </si>
  <si>
    <t>10041991</t>
  </si>
  <si>
    <t>PINO SANCHEZ, FELIX DEL</t>
  </si>
  <si>
    <t>21031963</t>
  </si>
  <si>
    <t>FERNANDEZ GARCIA, MIGUEL ANGEL</t>
  </si>
  <si>
    <t>20071960</t>
  </si>
  <si>
    <t>NUÑEZ ANDRES, IGNACIO</t>
  </si>
  <si>
    <t>25051980</t>
  </si>
  <si>
    <t>NUÑEZ GONZALEZ, DANIEL</t>
  </si>
  <si>
    <t>29072010</t>
  </si>
  <si>
    <t>NUÑEZ GONZALEZ, ALBERTO</t>
  </si>
  <si>
    <t>14072015</t>
  </si>
  <si>
    <t>MORENO FARELO, ALBA</t>
  </si>
  <si>
    <t>29082003</t>
  </si>
  <si>
    <t>MORENO FARELO, ALEJANDRO</t>
  </si>
  <si>
    <t>14072008</t>
  </si>
  <si>
    <t>MONTESINOS URDIALES, PIEDAD</t>
  </si>
  <si>
    <t>GIBELLO PINTADO, DAVID</t>
  </si>
  <si>
    <t>03121981</t>
  </si>
  <si>
    <t>RAMOS FIGUEROA, CESAR</t>
  </si>
  <si>
    <t>29111977</t>
  </si>
  <si>
    <t>MARTIN MORENO, DIEGO</t>
  </si>
  <si>
    <t>11071977</t>
  </si>
  <si>
    <t>GONZALEZ GUERVOS, CARLOS</t>
  </si>
  <si>
    <t>19121959</t>
  </si>
  <si>
    <t>PEÑALVER BLANCO, JAVIER</t>
  </si>
  <si>
    <t>26071986</t>
  </si>
  <si>
    <t>AREVALO SANZ, DANIEL</t>
  </si>
  <si>
    <t>24071979</t>
  </si>
  <si>
    <t>LEON MARTINEZ, RAUL</t>
  </si>
  <si>
    <t>26051981</t>
  </si>
  <si>
    <t>PEREZ CAJA, VICTOR</t>
  </si>
  <si>
    <t>08081980</t>
  </si>
  <si>
    <t>POLO HORMIGOS, ANGEL</t>
  </si>
  <si>
    <t>19121969</t>
  </si>
  <si>
    <t>JIMENEZ ALVAREZ, CARLOS</t>
  </si>
  <si>
    <t>03051980</t>
  </si>
  <si>
    <t>TIHAN, LOREDANA</t>
  </si>
  <si>
    <t>28081979</t>
  </si>
  <si>
    <t>MONTEMAYOR DIAZ, PABLO</t>
  </si>
  <si>
    <t>25072011</t>
  </si>
  <si>
    <t>MONTEMAYOR DIAZ, VICTORIA</t>
  </si>
  <si>
    <t>UCEDA PEÑO, MARCOS</t>
  </si>
  <si>
    <t>28072008</t>
  </si>
  <si>
    <t>UCEDA PEÑO, CESAR</t>
  </si>
  <si>
    <t>LIZCANO UCEDA, FRANCISCO</t>
  </si>
  <si>
    <t>01072007</t>
  </si>
  <si>
    <t>RAMOS ALVAREZ, JULIAN</t>
  </si>
  <si>
    <t>01011960</t>
  </si>
  <si>
    <t>RIVAS MUÑOZ, FERNANDO</t>
  </si>
  <si>
    <t>01071971</t>
  </si>
  <si>
    <t>BODAS POZANCO, JULIAN</t>
  </si>
  <si>
    <t>07081961</t>
  </si>
  <si>
    <t>SOCASI SANYOQUIZA, ROBERTO</t>
  </si>
  <si>
    <t>09061973</t>
  </si>
  <si>
    <t>CANALES TARDON, JAIME</t>
  </si>
  <si>
    <t>17111943</t>
  </si>
  <si>
    <t>MENCIAS CORREAS, MIGUEL ANGEL</t>
  </si>
  <si>
    <t>27121957</t>
  </si>
  <si>
    <t>BLANCO MORENO, FCO,. JAVIER</t>
  </si>
  <si>
    <t>04111968</t>
  </si>
  <si>
    <t>CAMPILLO</t>
  </si>
  <si>
    <t xml:space="preserve">FERNANDEZ JUAREZ, LEON </t>
  </si>
  <si>
    <t>02101949</t>
  </si>
  <si>
    <t>ALVAREZ GARCIA, JOSE LUIS</t>
  </si>
  <si>
    <t>10031967</t>
  </si>
  <si>
    <t>LLAMAS HERNANDO, DIEGO</t>
  </si>
  <si>
    <t>14041998</t>
  </si>
  <si>
    <t>MORENO MARQUEZ, MARIA</t>
  </si>
  <si>
    <t>07122010</t>
  </si>
  <si>
    <t>MATEOS BENITO, SARA</t>
  </si>
  <si>
    <t>11032009</t>
  </si>
  <si>
    <t>DIAZ LOPEZ, MONICA</t>
  </si>
  <si>
    <t>13072008</t>
  </si>
  <si>
    <t>DIAZ LOPEZ, JUAN MANUEL</t>
  </si>
  <si>
    <t>04072006</t>
  </si>
  <si>
    <t>CARRASCO DEL PINO, JULIA</t>
  </si>
  <si>
    <t>01092006</t>
  </si>
  <si>
    <t>CARRASCO DEL PINO, MARINA</t>
  </si>
  <si>
    <t>21012009</t>
  </si>
  <si>
    <t>MORENO SANCHEZ, JOSE LUIS</t>
  </si>
  <si>
    <t>06121971</t>
  </si>
  <si>
    <t>CASTILLO GARCIA, MARCOS</t>
  </si>
  <si>
    <t>05022006</t>
  </si>
  <si>
    <t>CASTILLO GARCIA, DANIEL</t>
  </si>
  <si>
    <t>02042008</t>
  </si>
  <si>
    <t>CASTEL OLIVA, PAULA</t>
  </si>
  <si>
    <t>11102007</t>
  </si>
  <si>
    <t>CASTEL OLIVA, DANIELA</t>
  </si>
  <si>
    <t>21122009</t>
  </si>
  <si>
    <t>CASTEL OLIVA, JAIME</t>
  </si>
  <si>
    <t>20082012</t>
  </si>
  <si>
    <t>MORENO MARQUEZ, PABLO</t>
  </si>
  <si>
    <t>17112006</t>
  </si>
  <si>
    <t>FERNANDEZ UCEDA, JESUS</t>
  </si>
  <si>
    <t>14031982</t>
  </si>
  <si>
    <t>UCEDA GARCIA, JUAN FRANCISCO</t>
  </si>
  <si>
    <t>12011975</t>
  </si>
  <si>
    <t>Mª DOLORES CEREZO, MARCO ANTONIO</t>
  </si>
  <si>
    <t>11091969</t>
  </si>
  <si>
    <t>JIMENEZ LUNA, GABRIEL</t>
  </si>
  <si>
    <t>29082008</t>
  </si>
  <si>
    <t>SEVILLA VAZQUEZ, YOLANDA</t>
  </si>
  <si>
    <t>18091968</t>
  </si>
  <si>
    <t>CARRETERO SEVILLA, VIRGINIA</t>
  </si>
  <si>
    <t>20052000</t>
  </si>
  <si>
    <t>SEVILLA RODRIGUEZ, JUAN PEDRO</t>
  </si>
  <si>
    <t>24021979</t>
  </si>
  <si>
    <t>SHAOLIN CENTER</t>
  </si>
  <si>
    <t>SEVILLA VALERO, VALERIA</t>
  </si>
  <si>
    <t>07042012</t>
  </si>
  <si>
    <t>AMIGO SANCHEZ, JESUS</t>
  </si>
  <si>
    <t>21071947</t>
  </si>
  <si>
    <t>ORDUÑEZ AMIGO, JAVIER</t>
  </si>
  <si>
    <t>29031973</t>
  </si>
  <si>
    <t>SANCHEZ MARTIN, ANGEL</t>
  </si>
  <si>
    <t>02121960</t>
  </si>
  <si>
    <t>GARCIA TRUJILLO, LADISLAO</t>
  </si>
  <si>
    <t>05051958</t>
  </si>
  <si>
    <t>FERNANDEZ GOMEZ, MICHAEL</t>
  </si>
  <si>
    <t>13102002</t>
  </si>
  <si>
    <t>UCEDA GARCIA, SONIA</t>
  </si>
  <si>
    <t>30101977</t>
  </si>
  <si>
    <t>GARCIA SEQUERO, JAVIER</t>
  </si>
  <si>
    <t>20061984</t>
  </si>
  <si>
    <t>SANCHEZ ANTUNEZ, MARTA</t>
  </si>
  <si>
    <t>22031988</t>
  </si>
  <si>
    <t>RUNNERS DE PUEBLO</t>
  </si>
  <si>
    <t>BARRIO FERNANDEZ, DAVID DEL</t>
  </si>
  <si>
    <t>16091982</t>
  </si>
  <si>
    <t>TALAVERA TRAINING</t>
  </si>
  <si>
    <t>RIVAS CALDERON, AARON</t>
  </si>
  <si>
    <t>20112005</t>
  </si>
  <si>
    <t>DEL PINO COLMENAR, RAUL</t>
  </si>
  <si>
    <t>28092005</t>
  </si>
  <si>
    <t>ROMAN MENCIA, ANDREA</t>
  </si>
  <si>
    <t>02092007</t>
  </si>
  <si>
    <t>DE PAZ YEBENES, ALEJANDRO</t>
  </si>
  <si>
    <t>07012007</t>
  </si>
  <si>
    <t>CALDERON DE LA LUNA, VICTOR</t>
  </si>
  <si>
    <t>26022007</t>
  </si>
  <si>
    <t>MENCIA SEQUERA, CARLOTA</t>
  </si>
  <si>
    <t>02052006</t>
  </si>
  <si>
    <t>CORTES ALAMO, LAURA</t>
  </si>
  <si>
    <t>07072006</t>
  </si>
  <si>
    <t>VALENTINA FLOREA, DENISA</t>
  </si>
  <si>
    <t>10112006</t>
  </si>
  <si>
    <t>RUIZ ARNAIZ, JOSE</t>
  </si>
  <si>
    <t>01062004</t>
  </si>
  <si>
    <t>lopez sesmero dario</t>
  </si>
  <si>
    <t>Sanchez SANCHEZ Sonia</t>
  </si>
  <si>
    <t>MARQUEZ INIESTA ALBERTO</t>
  </si>
  <si>
    <t>MARQUEZ SANCHEZ NORA</t>
  </si>
  <si>
    <t>MARQUEZ SANCHEZ UNAI</t>
  </si>
  <si>
    <t>Muñoz Martín Sara</t>
  </si>
  <si>
    <t>Gallego del Cerro Carlos</t>
  </si>
  <si>
    <t>Gomez Manzanero Josue</t>
  </si>
  <si>
    <t>Bergoignan Ivanoé</t>
  </si>
  <si>
    <t>Molina García Jaime</t>
  </si>
  <si>
    <t>Molina García Sergio</t>
  </si>
  <si>
    <t>Fernández Basilio Francisco Javier</t>
  </si>
  <si>
    <t>Fernández Mula Manuel</t>
  </si>
  <si>
    <t>Cerro Hernando Ana</t>
  </si>
  <si>
    <t>DIAZ SANCHEZ JAVIER</t>
  </si>
  <si>
    <t>Jiménez vazquez Alberto</t>
  </si>
  <si>
    <t>Nuñez Martín Alfonso</t>
  </si>
  <si>
    <t>Aguado Jiménez Lucas</t>
  </si>
  <si>
    <t>Aguado Jiménez Maria</t>
  </si>
  <si>
    <t>Aguado Andrés Sergio</t>
  </si>
  <si>
    <t>Diaz fuentes Jose Luis</t>
  </si>
  <si>
    <t>Illan talavera Pablo</t>
  </si>
  <si>
    <t>Illan talavera Alfredo</t>
  </si>
  <si>
    <t>Olmedo Cepeda Hugo</t>
  </si>
  <si>
    <t>Olmedo Cepeda Pablo</t>
  </si>
  <si>
    <t>Cepeda Blázquez Virginia</t>
  </si>
  <si>
    <t>roman rodriguez Diana</t>
  </si>
  <si>
    <t>DIAZ CERRO MARIA</t>
  </si>
  <si>
    <t>DIAZ CERRO MANUEL</t>
  </si>
  <si>
    <t>Osuna Palencia Roberto</t>
  </si>
  <si>
    <t>Osuna García Rodrigo</t>
  </si>
  <si>
    <t>DURÁN SOLÍS CARLOTA</t>
  </si>
  <si>
    <t>DURÁN SOLÍS ÓLIVER</t>
  </si>
  <si>
    <t>SOLÍS RODRÍGUEZ MYRIAM</t>
  </si>
  <si>
    <t>JAEN LOPEZ IVAN</t>
  </si>
  <si>
    <t>COLADO DE LA CRUZ DIEGO</t>
  </si>
  <si>
    <t>COLADO GALAN FRANCISCO</t>
  </si>
  <si>
    <t>CHICO SANCHEZ JESUS</t>
  </si>
  <si>
    <t>SÁNCHEZ SÁNCHEZ Angel Santiago</t>
  </si>
  <si>
    <t>MARCOS DEL PINO HUGO</t>
  </si>
  <si>
    <t>MARCOS DEL PINO JORGE</t>
  </si>
  <si>
    <t>MARCOS FERNANDEZ RUBEN</t>
  </si>
  <si>
    <t>SERRANO SEGUNDO HECTOR</t>
  </si>
  <si>
    <t>SERRANO SEGUNDO LUCAS</t>
  </si>
  <si>
    <t>ANES ORELLANA ANDRES</t>
  </si>
  <si>
    <t>Garcia Muñoz Mamen</t>
  </si>
  <si>
    <t>Martinez de la rosa Ivan</t>
  </si>
  <si>
    <t>Giner Arriero José</t>
  </si>
  <si>
    <t>García Garvin Demetrio</t>
  </si>
  <si>
    <t>Serrano Muñoz Diego</t>
  </si>
  <si>
    <t>Cuerva Daniel</t>
  </si>
  <si>
    <t>Montemayor Correas Félix</t>
  </si>
  <si>
    <t>Pacheco del Pino Miguel</t>
  </si>
  <si>
    <t>Jimenez Carrillo Herminio</t>
  </si>
  <si>
    <t>Flores Engenios Jorge</t>
  </si>
  <si>
    <t>Flores Engenios Matías</t>
  </si>
  <si>
    <t>CRUZ GOMEZ JOSE CARLOS</t>
  </si>
  <si>
    <t>CRUZ CEDENA RUBEN</t>
  </si>
  <si>
    <t>CRUZ CEDENA HUGO</t>
  </si>
  <si>
    <t>GÓMEZ VERNET VÍCTOR</t>
  </si>
  <si>
    <t>Sanchís Oliva Juan Antonio</t>
  </si>
  <si>
    <t>Corrochano Monsalve Mario</t>
  </si>
  <si>
    <t>Molina Sánchez Maria</t>
  </si>
  <si>
    <t>Molina Navas Julian</t>
  </si>
  <si>
    <t>GALLARDO MARTIN CLEMENTE</t>
  </si>
  <si>
    <t>moya gonzalez isabel</t>
  </si>
  <si>
    <t>JERONIMO CORROCHANO LUIS</t>
  </si>
  <si>
    <t>RUEDA FERNANDEZ JOSE MARIA</t>
  </si>
  <si>
    <t>BARQUILLO CALERO ALEJANDRO</t>
  </si>
  <si>
    <t>BARQUILLO CALERO PALOMA</t>
  </si>
  <si>
    <t>CALERO BLAZQUEZ ROSA MARIA</t>
  </si>
  <si>
    <t>Vivar Mora Beatriz</t>
  </si>
  <si>
    <t>Perales ruiz Fran</t>
  </si>
  <si>
    <t>Serrano Espinosa Marcos</t>
  </si>
  <si>
    <t>Serrano Espinosa Adrián</t>
  </si>
  <si>
    <t>Sanchez Duran Begoña</t>
  </si>
  <si>
    <t>SÁNCHEZ MARTÍN SANDRA</t>
  </si>
  <si>
    <t>LÓPEZ GARCÍA DIEGO</t>
  </si>
  <si>
    <t>Gordo Muñoz Miguel Angel</t>
  </si>
  <si>
    <t>Corrochano Hernando Miguel</t>
  </si>
  <si>
    <t>Corrochano Diego Daniel</t>
  </si>
  <si>
    <t>Corrochano López Sergio</t>
  </si>
  <si>
    <t>ÁLVAREZ FERNÁNDEZ ADRIÁN</t>
  </si>
  <si>
    <t>ÁLVAREZ LÓPEZ JAVIER</t>
  </si>
  <si>
    <t>lahlou chatbi ismail</t>
  </si>
  <si>
    <t>Gálvez Gabriel Óscar</t>
  </si>
  <si>
    <t>MONTEJO CRIADO JUAN JOSE</t>
  </si>
  <si>
    <t>GARCIA GOMEZ AGUSTIN</t>
  </si>
  <si>
    <t>Lencero carrillo Oscar</t>
  </si>
  <si>
    <t>Lencero carrillo Jaime</t>
  </si>
  <si>
    <t>Lencero correa Juan antonio</t>
  </si>
  <si>
    <t>Urdiales Sánchez Roberto</t>
  </si>
  <si>
    <t>González Rodríguez Sergio</t>
  </si>
  <si>
    <t>Sánchez Gutiérrez Carlos</t>
  </si>
  <si>
    <t>GÓMEZ GARCÍA-HERAS MIGUEL</t>
  </si>
  <si>
    <t>SÁNCHEZ-IZQUIERDO GARCÍA-HERAS JESÚS</t>
  </si>
  <si>
    <t>GÓMEZ CORROCHANO MIGUEL ÁNGEL</t>
  </si>
  <si>
    <t>CUERVA MURILLO RICARDO</t>
  </si>
  <si>
    <t>Prieto Andrés Rubén</t>
  </si>
  <si>
    <t>Díaz Morán Javier</t>
  </si>
  <si>
    <t>Prieto Díaz Elena</t>
  </si>
  <si>
    <t>Prieto Martín Jose Antonio</t>
  </si>
  <si>
    <t>Díaz Morán Sara</t>
  </si>
  <si>
    <t>VARGAS ALBAÑIL JOSE LUIS</t>
  </si>
  <si>
    <t>DEL CERRO ARAUJO PAULA</t>
  </si>
  <si>
    <t>DEL CERRO TIMON JOSE</t>
  </si>
  <si>
    <t>ARAUJO FERNANDEZ ANGELA</t>
  </si>
  <si>
    <t>DELGADO GONZALEZ FELIPE</t>
  </si>
  <si>
    <t>FERNANDEZ HIGUERUELA DORI</t>
  </si>
  <si>
    <t>DELGADO FERNANDEZ ANA</t>
  </si>
  <si>
    <t>MONREAL BRAVE TOMAS</t>
  </si>
  <si>
    <t>Del moral obasuyi Ana maria</t>
  </si>
  <si>
    <t>Pereira del moral Sara</t>
  </si>
  <si>
    <t>Díaz Del Pozo Cristina</t>
  </si>
  <si>
    <t>Díaz Del Pozo María</t>
  </si>
  <si>
    <t>Díaz Del Pozo Eduardo</t>
  </si>
  <si>
    <t>Díaz Vázquez José Óscar</t>
  </si>
  <si>
    <t>HIDALGO CRUZ-GARCIA EMILIO</t>
  </si>
  <si>
    <t>Fernandez Manzanzs Adrian</t>
  </si>
  <si>
    <t>Durán Ibáñez Javier</t>
  </si>
  <si>
    <t>Hidalga Piedrabuena Carlos Oscar</t>
  </si>
  <si>
    <t>MARTÍN ELEZ ESTHER</t>
  </si>
  <si>
    <t>ÁLVAREZ LÓPEZ JUAN CARLOS</t>
  </si>
  <si>
    <t>ARRIERO JAVIER DANIEL</t>
  </si>
  <si>
    <t>Collado Martín Francisco</t>
  </si>
  <si>
    <t>De La Paz Martínez Alicia</t>
  </si>
  <si>
    <t>Martínez Duran Alicia</t>
  </si>
  <si>
    <t>De La Paz Elez Pedro</t>
  </si>
  <si>
    <t>garcia malagon david</t>
  </si>
  <si>
    <t>ÁLVAREZ MARTÍN DANIELA</t>
  </si>
  <si>
    <t>ÁLVAREZ MARTÍN ALEJANDRA</t>
  </si>
  <si>
    <t>Redondo Frances Adrian</t>
  </si>
  <si>
    <t>Redondo Hernando José luis</t>
  </si>
  <si>
    <t>Masculino</t>
  </si>
  <si>
    <t>Femenino</t>
  </si>
  <si>
    <t>2008-04-28</t>
  </si>
  <si>
    <t>1976-04-21</t>
  </si>
  <si>
    <t>1974-04-25</t>
  </si>
  <si>
    <t>2012-02-24</t>
  </si>
  <si>
    <t>2004-09-17</t>
  </si>
  <si>
    <t>1985-11-17</t>
  </si>
  <si>
    <t>1981-07-19</t>
  </si>
  <si>
    <t>1981-08-08</t>
  </si>
  <si>
    <t>2006-03-20</t>
  </si>
  <si>
    <t>2006-01-23</t>
  </si>
  <si>
    <t>2003-03-29</t>
  </si>
  <si>
    <t>1969-12-11</t>
  </si>
  <si>
    <t>1997-03-03</t>
  </si>
  <si>
    <t>1973-04-03</t>
  </si>
  <si>
    <t>1971-10-02</t>
  </si>
  <si>
    <t>1989-05-12</t>
  </si>
  <si>
    <t>1961-03-26</t>
  </si>
  <si>
    <t>2014-06-12</t>
  </si>
  <si>
    <t>2012-04-05</t>
  </si>
  <si>
    <t>1982-04-26</t>
  </si>
  <si>
    <t>1977-10-30</t>
  </si>
  <si>
    <t>2013-02-06</t>
  </si>
  <si>
    <t>2007-05-10</t>
  </si>
  <si>
    <t>1977-07-27</t>
  </si>
  <si>
    <t>2006-02-12</t>
  </si>
  <si>
    <t>2004-02-03</t>
  </si>
  <si>
    <t>2008-08-07</t>
  </si>
  <si>
    <t>1971-06-29</t>
  </si>
  <si>
    <t>2006-11-25</t>
  </si>
  <si>
    <t>2011-05-09</t>
  </si>
  <si>
    <t>2007-08-28</t>
  </si>
  <si>
    <t>1977-12-28</t>
  </si>
  <si>
    <t>1975-10-19</t>
  </si>
  <si>
    <t>1992-10-16</t>
  </si>
  <si>
    <t>1958-07-05</t>
  </si>
  <si>
    <t>1962-09-15</t>
  </si>
  <si>
    <t>1980-09-29</t>
  </si>
  <si>
    <t>2008-01-18</t>
  </si>
  <si>
    <t>2003-04-21</t>
  </si>
  <si>
    <t>1973-10-16</t>
  </si>
  <si>
    <t>2005-05-26</t>
  </si>
  <si>
    <t>1963-04-17</t>
  </si>
  <si>
    <t>1969-01-01</t>
  </si>
  <si>
    <t>1980-02-15</t>
  </si>
  <si>
    <t>1962-09-08</t>
  </si>
  <si>
    <t>1974-10-02</t>
  </si>
  <si>
    <t>1992-06-29</t>
  </si>
  <si>
    <t>1981-01-20</t>
  </si>
  <si>
    <t>1969-04-05</t>
  </si>
  <si>
    <t>1963-01-26</t>
  </si>
  <si>
    <t>1956-06-23</t>
  </si>
  <si>
    <t>2016-07-03</t>
  </si>
  <si>
    <t>2008-04-26</t>
  </si>
  <si>
    <t>1968-11-18</t>
  </si>
  <si>
    <t>1997-05-12</t>
  </si>
  <si>
    <t>2003-07-20</t>
  </si>
  <si>
    <t>2016-01-29</t>
  </si>
  <si>
    <t>1960-06-05</t>
  </si>
  <si>
    <t>1990-11-05</t>
  </si>
  <si>
    <t>1991-09-15</t>
  </si>
  <si>
    <t>1962-07-23</t>
  </si>
  <si>
    <t>1979-10-04</t>
  </si>
  <si>
    <t>1964-03-02</t>
  </si>
  <si>
    <t>1962-08-19</t>
  </si>
  <si>
    <t>1961-11-29</t>
  </si>
  <si>
    <t>2007-07-02</t>
  </si>
  <si>
    <t>2003-11-22</t>
  </si>
  <si>
    <t>1967-10-21</t>
  </si>
  <si>
    <t>1989-01-01</t>
  </si>
  <si>
    <t>1994-06-03</t>
  </si>
  <si>
    <t>2005-01-20</t>
  </si>
  <si>
    <t>2002-06-02</t>
  </si>
  <si>
    <t>1964-04-22</t>
  </si>
  <si>
    <t>2005-03-27</t>
  </si>
  <si>
    <t>1992-02-14</t>
  </si>
  <si>
    <t>1959-04-20</t>
  </si>
  <si>
    <t>1962-09-25</t>
  </si>
  <si>
    <t>1990-02-24</t>
  </si>
  <si>
    <t>1984-07-11</t>
  </si>
  <si>
    <t>2008-09-23</t>
  </si>
  <si>
    <t>1976-11-17</t>
  </si>
  <si>
    <t>1984-06-29</t>
  </si>
  <si>
    <t>2002-10-25</t>
  </si>
  <si>
    <t>1982-10-17</t>
  </si>
  <si>
    <t>1955-05-14</t>
  </si>
  <si>
    <t>1956-07-13</t>
  </si>
  <si>
    <t>2006-05-10</t>
  </si>
  <si>
    <t>2001-11-01</t>
  </si>
  <si>
    <t>1972-03-04</t>
  </si>
  <si>
    <t>1976-09-30</t>
  </si>
  <si>
    <t>1992-11-01</t>
  </si>
  <si>
    <t>1993-03-12</t>
  </si>
  <si>
    <t>2005-07-21</t>
  </si>
  <si>
    <t>1999-03-30</t>
  </si>
  <si>
    <t>1968-02-16</t>
  </si>
  <si>
    <t>1971-04-27</t>
  </si>
  <si>
    <t>1990-05-25</t>
  </si>
  <si>
    <t>1991-12-26</t>
  </si>
  <si>
    <t>2014-10-10</t>
  </si>
  <si>
    <t>1974-03-14</t>
  </si>
  <si>
    <t>1985-03-15</t>
  </si>
  <si>
    <t>1959-01-10</t>
  </si>
  <si>
    <t>2002-12-22</t>
  </si>
  <si>
    <t>1968-07-16</t>
  </si>
  <si>
    <t>1970-01-29</t>
  </si>
  <si>
    <t>1963-09-21</t>
  </si>
  <si>
    <t>1971-08-28</t>
  </si>
  <si>
    <t>2004-10-18</t>
  </si>
  <si>
    <t>1952-11-24</t>
  </si>
  <si>
    <t>2005-01-08</t>
  </si>
  <si>
    <t>2006-04-30</t>
  </si>
  <si>
    <t>2008-06-14</t>
  </si>
  <si>
    <t>2007-07-04</t>
  </si>
  <si>
    <t>2005-11-13</t>
  </si>
  <si>
    <t>1975-03-11</t>
  </si>
  <si>
    <t>1938-04-17</t>
  </si>
  <si>
    <t>2004-11-23</t>
  </si>
  <si>
    <t>1996-01-05</t>
  </si>
  <si>
    <t>1970-09-14</t>
  </si>
  <si>
    <t>1979-11-06</t>
  </si>
  <si>
    <t>1974-04-30</t>
  </si>
  <si>
    <t>1990-04-27</t>
  </si>
  <si>
    <t>1990-04-01</t>
  </si>
  <si>
    <t>2011-05-17</t>
  </si>
  <si>
    <t>1976-05-02</t>
  </si>
  <si>
    <t>1976-01-19</t>
  </si>
  <si>
    <t>1964-04-19</t>
  </si>
  <si>
    <t>2009-06-23</t>
  </si>
  <si>
    <t>2006-05-12</t>
  </si>
  <si>
    <t>2013-02-24</t>
  </si>
  <si>
    <t>1983-01-07</t>
  </si>
  <si>
    <t>villa de burujon</t>
  </si>
  <si>
    <t>Magantoteam</t>
  </si>
  <si>
    <t>26 Millas</t>
  </si>
  <si>
    <t>Gebre team talavera</t>
  </si>
  <si>
    <t>Beers Runners Talavera</t>
  </si>
  <si>
    <t>udat</t>
  </si>
  <si>
    <t>Ilurbeda</t>
  </si>
  <si>
    <t>Udat</t>
  </si>
  <si>
    <t>C. D. La Portiña</t>
  </si>
  <si>
    <t>La portiña</t>
  </si>
  <si>
    <t>La Portiña</t>
  </si>
  <si>
    <t>ASOCIACION ATLETICA PORTILLO</t>
  </si>
  <si>
    <t>GRUPO SALVAJE TALAVERA</t>
  </si>
  <si>
    <t>TALAVERA TRAINNING</t>
  </si>
  <si>
    <t>SOLETE TRAINNING</t>
  </si>
  <si>
    <t>Triwolf Talavera</t>
  </si>
  <si>
    <t>C.D. La Portiña</t>
  </si>
  <si>
    <t>Ciclos Keway</t>
  </si>
  <si>
    <t>Runners de pueblo</t>
  </si>
  <si>
    <t>Chuletraining</t>
  </si>
  <si>
    <t>Sol naciente Talavera</t>
  </si>
  <si>
    <t>Sol Naciente</t>
  </si>
  <si>
    <t>TRITALAVERA</t>
  </si>
  <si>
    <t>C.A. Navamorcuende</t>
  </si>
  <si>
    <t>sol naciente talavera</t>
  </si>
  <si>
    <t>Tritalavera</t>
  </si>
  <si>
    <t>Clínica Menorca CAUG</t>
  </si>
  <si>
    <t>TRIWOLF TALAVERA</t>
  </si>
  <si>
    <t>CD La Portiña</t>
  </si>
  <si>
    <t>Academia G.C Baeza</t>
  </si>
  <si>
    <t>Club atletismo gredos</t>
  </si>
  <si>
    <t>Morán team</t>
  </si>
  <si>
    <t>BELVIS DE LA JARA</t>
  </si>
  <si>
    <t>JOVENES PROMESAS</t>
  </si>
  <si>
    <t>Torrijos</t>
  </si>
  <si>
    <t>CICLOS KEWAY SUSHIDO</t>
  </si>
  <si>
    <t>Morán Team</t>
  </si>
  <si>
    <t>LOPEZ FERNANDEZ, FCO,. JAVIER</t>
  </si>
  <si>
    <t>24121974</t>
  </si>
  <si>
    <t>LOPEZ MARTIN, SERGIO</t>
  </si>
  <si>
    <t>01062003</t>
  </si>
  <si>
    <t>LOPEZ MARTIN, JAVIER</t>
  </si>
  <si>
    <t>21012006</t>
  </si>
  <si>
    <t>OLLAQUI MORO, MANUEL</t>
  </si>
  <si>
    <t>29101947</t>
  </si>
  <si>
    <t>PEREZ VALERO, EMMA</t>
  </si>
  <si>
    <t>23022013</t>
  </si>
  <si>
    <t>PEREZ VALERO, VALERIA</t>
  </si>
  <si>
    <t>HERNAN MORA, ALFONSO</t>
  </si>
  <si>
    <t>27071951</t>
  </si>
  <si>
    <t>NIETO LUCAS, SALVADOR</t>
  </si>
  <si>
    <t>13091965</t>
  </si>
  <si>
    <t>TORRES PELAYO, ,MARIA JOSE</t>
  </si>
  <si>
    <t>19091964</t>
  </si>
  <si>
    <t>SANTAMARIA DORTA, LUIS</t>
  </si>
  <si>
    <t>14031966</t>
  </si>
  <si>
    <t>SANCHEZ SANCHEZ, GENEROSO</t>
  </si>
  <si>
    <t>29081968</t>
  </si>
  <si>
    <t>REGIDOR RESINO, MERCEDES</t>
  </si>
  <si>
    <t>09091969</t>
  </si>
  <si>
    <t>TORRES PELAYO, FERNANDO</t>
  </si>
  <si>
    <t>05021966</t>
  </si>
  <si>
    <t>MUÑOZ PEREZ, ANGEL ANDRES</t>
  </si>
  <si>
    <t>14111967</t>
  </si>
  <si>
    <t>GOMEZ URBINA, DANIEL</t>
  </si>
  <si>
    <t>26121968</t>
  </si>
  <si>
    <t>GRANJO URBINA, RAUL</t>
  </si>
  <si>
    <t>09051982</t>
  </si>
  <si>
    <t>C.D.LA PORTIÑA</t>
  </si>
  <si>
    <t>MOHEDANO  RODRIGUEZ, ANTONIO</t>
  </si>
  <si>
    <t>18081945</t>
  </si>
  <si>
    <t>13101969</t>
  </si>
  <si>
    <t>MARTIN MARTIN-CARO, LUCIA</t>
  </si>
  <si>
    <t>08052006</t>
  </si>
  <si>
    <t>GUERRERO ROMERO, JAVIER</t>
  </si>
  <si>
    <t>17022007</t>
  </si>
  <si>
    <t>GUERRERO ROMERO, CARLA</t>
  </si>
  <si>
    <t>22022011</t>
  </si>
  <si>
    <t>GUERRERO TIMON, JAVIER</t>
  </si>
  <si>
    <t>26101977</t>
  </si>
  <si>
    <t>SANCHEZ PELIGROS, OSCAR</t>
  </si>
  <si>
    <t>18121977</t>
  </si>
  <si>
    <t>DE PAZ YEBENES, PAULA</t>
  </si>
  <si>
    <t>12062012</t>
  </si>
  <si>
    <t>ROMAN MENCIA, ADRIAN</t>
  </si>
  <si>
    <t>10012003</t>
  </si>
  <si>
    <t>GOMEZ ENTRENAS, AINARA</t>
  </si>
  <si>
    <t>16062015</t>
  </si>
  <si>
    <t>SANCHEZ GONZALEZ, LUIS</t>
  </si>
  <si>
    <t>03112005</t>
  </si>
  <si>
    <t>SANCHEZ GONZALEZ, HUGO</t>
  </si>
  <si>
    <t>05092003</t>
  </si>
  <si>
    <t>SANCHEZ BUENO, LUIS DANIEL</t>
  </si>
  <si>
    <t>07101968</t>
  </si>
  <si>
    <t>MORANTE CASTAÑO, CARLA</t>
  </si>
  <si>
    <t>01012008</t>
  </si>
  <si>
    <t>13031974</t>
  </si>
  <si>
    <t>RESINO  MARTIN, ROBERTO</t>
  </si>
  <si>
    <t>04012005</t>
  </si>
  <si>
    <t>ARNAIZ RUIZ, RAUL</t>
  </si>
  <si>
    <t>01012005</t>
  </si>
  <si>
    <t>SEGUNDO AYUSO, LAURA</t>
  </si>
  <si>
    <t>22111972</t>
  </si>
  <si>
    <t>ALONSO RODRIGUEZ, ALBERTO</t>
  </si>
  <si>
    <t>27111999</t>
  </si>
  <si>
    <t>16032014</t>
  </si>
  <si>
    <t>FERNANDEZ MORCUENDE, LUIS MIGUEL</t>
  </si>
  <si>
    <t>11081977</t>
  </si>
  <si>
    <t>LOPEZ MARTIN, FERNANDO</t>
  </si>
  <si>
    <t>02101982</t>
  </si>
  <si>
    <t>24112006</t>
  </si>
  <si>
    <t>VALERA PEREZ, ALEJANDRO</t>
  </si>
  <si>
    <t>24071986</t>
  </si>
  <si>
    <t>ROMAN RODRIGUEZ, ESAUL</t>
  </si>
  <si>
    <t>05102002</t>
  </si>
  <si>
    <t>CARRILLO BARBERO, MARCOS</t>
  </si>
  <si>
    <t>20022012</t>
  </si>
  <si>
    <t>08012001</t>
  </si>
  <si>
    <t>CORROCHANO CARRASCO, JOSE LUIS</t>
  </si>
  <si>
    <t>26081963</t>
  </si>
  <si>
    <t>CORROCHANO ALEJO, JOSE LUIS</t>
  </si>
  <si>
    <t>28012000</t>
  </si>
  <si>
    <t>RIVAS GARCIA, ANGEL</t>
  </si>
  <si>
    <t>18021986</t>
  </si>
  <si>
    <t>LOCQAL</t>
  </si>
  <si>
    <t>ALONSO MONJA, ENRIQUE</t>
  </si>
  <si>
    <t>23081969</t>
  </si>
  <si>
    <t>CANO CANO, JUSTO</t>
  </si>
  <si>
    <t>01101975</t>
  </si>
  <si>
    <t>CANO CANO, ALVARO</t>
  </si>
  <si>
    <t>12091972</t>
  </si>
  <si>
    <t>GOMEZ GARCIA, SOFIA</t>
  </si>
  <si>
    <t>31051971</t>
  </si>
  <si>
    <t>Fernandez Manzanas, sofia</t>
  </si>
  <si>
    <t>f</t>
  </si>
  <si>
    <t>21102007</t>
  </si>
  <si>
    <t>MOHEDANO RUBIO, ROBERTO</t>
  </si>
  <si>
    <t>03061989</t>
  </si>
  <si>
    <t>ARAUJO FERNANDEZ, JUAN ANTONIO</t>
  </si>
  <si>
    <t>GUERRA MARCOS, LUIS</t>
  </si>
  <si>
    <t>19041984</t>
  </si>
  <si>
    <t>GONZALEZ SOTO, ALVARO</t>
  </si>
  <si>
    <t>19091981</t>
  </si>
  <si>
    <t>ALVARADO CAMARA, JESUS</t>
  </si>
  <si>
    <t>12121973</t>
  </si>
  <si>
    <t>OVIEDO GALAN, RUBEN</t>
  </si>
  <si>
    <t>09011993</t>
  </si>
  <si>
    <t>PEREZ SANCHEZ, JOSE LUIS</t>
  </si>
  <si>
    <t>24041992</t>
  </si>
  <si>
    <t>CARRILLO NANAS, ISABEL</t>
  </si>
  <si>
    <t>09031969</t>
  </si>
  <si>
    <t>CALDERON JUAREZ, DIEGO</t>
  </si>
  <si>
    <t>20031984</t>
  </si>
  <si>
    <t>MARTINEZ CEBAS, LUCAS</t>
  </si>
  <si>
    <t>SERRANO GONZALEZ, ALBERTO</t>
  </si>
  <si>
    <t>25061977</t>
  </si>
  <si>
    <t>MARTIN LOPEZ, FERNANDO</t>
  </si>
  <si>
    <t>FERNANDEZ RIVAS, SARA</t>
  </si>
  <si>
    <t>GARCIA HERMOSO, JAVIER</t>
  </si>
  <si>
    <t>FERNANDO RIVAS</t>
  </si>
  <si>
    <t>XV CARRERA POPULAR VILLA DE ALCAUDETE</t>
  </si>
  <si>
    <t>6 DE DICIEMBRE DE 2016</t>
  </si>
  <si>
    <t>GUTIERREZ SEQUERA, LUCAS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</si>
</sst>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"/>
  </numFmts>
  <fonts count="5" x14ac:knownFonts="1">
    <font>
      <sz val="11"/>
      <color rgb="FF000000"/>
      <name val="Calibri"/>
      <family val="2"/>
      <charset val="1"/>
    </font>
    <font>
      <b/>
      <sz val="14"/>
      <color rgb="FFFFFFFF"/>
      <name val="Calibri"/>
      <family val="2"/>
      <charset val="1"/>
    </font>
    <font>
      <b/>
      <sz val="11"/>
      <color rgb="FF000000"/>
      <name val="Calibri"/>
      <family val="2"/>
    </font>
    <font>
      <sz val="10"/>
      <name val="Arial"/>
      <family val="2"/>
    </font>
    <font>
      <sz val="9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7E0021"/>
        <bgColor rgb="FF80000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37">
    <xf numFmtId="0" fontId="0" fillId="0" borderId="0" xfId="0"/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0" xfId="0"/>
    <xf numFmtId="0" fontId="1" fillId="2" borderId="0" xfId="0" applyFont="1" applyFill="1"/>
    <xf numFmtId="164" fontId="0" fillId="0" borderId="0" xfId="0" applyNumberFormat="1"/>
    <xf numFmtId="14" fontId="0" fillId="0" borderId="0" xfId="0" applyNumberFormat="1"/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0" xfId="0" applyBorder="1"/>
    <xf numFmtId="49" fontId="0" fillId="0" borderId="0" xfId="0" applyNumberFormat="1" applyBorder="1" applyAlignment="1">
      <alignment horizontal="center"/>
    </xf>
    <xf numFmtId="0" fontId="0" fillId="0" borderId="0" xfId="0" applyFill="1" applyBorder="1"/>
    <xf numFmtId="0" fontId="2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2" fillId="0" borderId="0" xfId="0" applyFont="1" applyAlignment="1"/>
    <xf numFmtId="49" fontId="2" fillId="0" borderId="0" xfId="0" applyNumberFormat="1" applyFont="1" applyAlignment="1">
      <alignment horizontal="center"/>
    </xf>
    <xf numFmtId="0" fontId="3" fillId="0" borderId="0" xfId="1" applyFill="1" applyBorder="1"/>
    <xf numFmtId="0" fontId="0" fillId="0" borderId="1" xfId="0" applyBorder="1"/>
    <xf numFmtId="0" fontId="0" fillId="0" borderId="0" xfId="0" applyFill="1" applyAlignment="1">
      <alignment horizontal="center"/>
    </xf>
    <xf numFmtId="0" fontId="0" fillId="0" borderId="0" xfId="0" applyFill="1"/>
    <xf numFmtId="49" fontId="0" fillId="0" borderId="0" xfId="0" applyNumberFormat="1" applyFill="1" applyAlignment="1">
      <alignment horizontal="center"/>
    </xf>
    <xf numFmtId="14" fontId="0" fillId="0" borderId="0" xfId="0" applyNumberFormat="1" applyFill="1" applyAlignment="1">
      <alignment horizontal="center"/>
    </xf>
    <xf numFmtId="0" fontId="4" fillId="0" borderId="0" xfId="0" applyFont="1" applyFill="1"/>
    <xf numFmtId="0" fontId="4" fillId="0" borderId="0" xfId="0" applyFont="1" applyFill="1" applyAlignment="1">
      <alignment horizontal="center"/>
    </xf>
    <xf numFmtId="49" fontId="0" fillId="0" borderId="0" xfId="0" applyNumberForma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Font="1"/>
    <xf numFmtId="0" fontId="2" fillId="0" borderId="0" xfId="0" applyFont="1" applyAlignment="1">
      <alignment horizontal="center"/>
    </xf>
    <xf numFmtId="0" fontId="1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2" xfId="0" applyFont="1" applyBorder="1"/>
    <xf numFmtId="0" fontId="0" fillId="0" borderId="2" xfId="0" applyBorder="1" applyAlignment="1">
      <alignment horizontal="center"/>
    </xf>
    <xf numFmtId="0" fontId="0" fillId="0" borderId="2" xfId="0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7E0021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</sheetPr>
  <dimension ref="A2:N72"/>
  <sheetViews>
    <sheetView zoomScaleNormal="100" workbookViewId="0">
      <selection activeCell="A24" sqref="A24"/>
    </sheetView>
  </sheetViews>
  <sheetFormatPr baseColWidth="10" defaultColWidth="9.140625" defaultRowHeight="15" x14ac:dyDescent="0.25"/>
  <cols>
    <col min="1" max="1" width="10.5703125"/>
    <col min="2" max="2" width="11.7109375" customWidth="1"/>
    <col min="3" max="4" width="10.5703125"/>
    <col min="5" max="5" width="12" customWidth="1"/>
    <col min="6" max="13" width="10.5703125"/>
    <col min="14" max="14" width="13.7109375"/>
    <col min="15" max="1025" width="10.5703125"/>
  </cols>
  <sheetData>
    <row r="2" spans="1:14" ht="30.6" customHeight="1" x14ac:dyDescent="0.3">
      <c r="A2" s="31" t="s">
        <v>14</v>
      </c>
      <c r="B2" s="31"/>
      <c r="C2" s="6"/>
      <c r="D2" s="31" t="s">
        <v>15</v>
      </c>
      <c r="E2" s="31"/>
    </row>
    <row r="3" spans="1:14" ht="24.6" customHeight="1" x14ac:dyDescent="0.25">
      <c r="A3" s="1">
        <v>1</v>
      </c>
      <c r="B3" t="s">
        <v>6</v>
      </c>
      <c r="D3" s="1">
        <v>1</v>
      </c>
      <c r="E3" t="s">
        <v>6</v>
      </c>
      <c r="N3" s="7"/>
    </row>
    <row r="4" spans="1:14" x14ac:dyDescent="0.25">
      <c r="A4" s="1">
        <v>2</v>
      </c>
      <c r="B4" t="s">
        <v>6</v>
      </c>
      <c r="D4" s="1">
        <v>2</v>
      </c>
      <c r="E4" t="s">
        <v>6</v>
      </c>
    </row>
    <row r="5" spans="1:14" x14ac:dyDescent="0.25">
      <c r="A5" s="1">
        <v>3</v>
      </c>
      <c r="B5" t="s">
        <v>6</v>
      </c>
      <c r="D5" s="1">
        <v>3</v>
      </c>
      <c r="E5" t="s">
        <v>6</v>
      </c>
    </row>
    <row r="6" spans="1:14" x14ac:dyDescent="0.25">
      <c r="A6" s="1">
        <v>4</v>
      </c>
      <c r="B6" t="s">
        <v>6</v>
      </c>
      <c r="D6" s="1">
        <v>4</v>
      </c>
      <c r="E6" t="s">
        <v>6</v>
      </c>
    </row>
    <row r="7" spans="1:14" x14ac:dyDescent="0.25">
      <c r="A7" s="1">
        <v>5</v>
      </c>
      <c r="B7" t="s">
        <v>6</v>
      </c>
      <c r="D7" s="1">
        <v>5</v>
      </c>
      <c r="E7" t="s">
        <v>6</v>
      </c>
    </row>
    <row r="8" spans="1:14" x14ac:dyDescent="0.25">
      <c r="A8" s="1">
        <v>6</v>
      </c>
      <c r="B8" t="s">
        <v>6</v>
      </c>
      <c r="D8" s="1">
        <v>6</v>
      </c>
      <c r="E8" t="s">
        <v>6</v>
      </c>
    </row>
    <row r="9" spans="1:14" x14ac:dyDescent="0.25">
      <c r="A9" s="1">
        <v>7</v>
      </c>
      <c r="B9" t="s">
        <v>6</v>
      </c>
      <c r="D9" s="1">
        <v>7</v>
      </c>
      <c r="E9" t="s">
        <v>6</v>
      </c>
    </row>
    <row r="10" spans="1:14" x14ac:dyDescent="0.25">
      <c r="A10" s="1">
        <v>8</v>
      </c>
      <c r="B10" t="s">
        <v>6</v>
      </c>
      <c r="D10" s="1">
        <v>8</v>
      </c>
      <c r="E10" t="s">
        <v>6</v>
      </c>
    </row>
    <row r="11" spans="1:14" x14ac:dyDescent="0.25">
      <c r="A11" s="1">
        <v>9</v>
      </c>
      <c r="B11" t="s">
        <v>9</v>
      </c>
      <c r="D11" s="1">
        <v>9</v>
      </c>
      <c r="E11" t="s">
        <v>9</v>
      </c>
    </row>
    <row r="12" spans="1:14" x14ac:dyDescent="0.25">
      <c r="A12" s="1">
        <v>10</v>
      </c>
      <c r="B12" t="s">
        <v>9</v>
      </c>
      <c r="D12" s="1">
        <v>10</v>
      </c>
      <c r="E12" t="s">
        <v>9</v>
      </c>
    </row>
    <row r="13" spans="1:14" x14ac:dyDescent="0.25">
      <c r="A13" s="1">
        <v>11</v>
      </c>
      <c r="B13" t="s">
        <v>9</v>
      </c>
      <c r="D13" s="1">
        <v>11</v>
      </c>
      <c r="E13" t="s">
        <v>9</v>
      </c>
    </row>
    <row r="14" spans="1:14" x14ac:dyDescent="0.25">
      <c r="A14" s="1">
        <v>12</v>
      </c>
      <c r="B14" t="s">
        <v>10</v>
      </c>
      <c r="D14" s="1">
        <v>12</v>
      </c>
      <c r="E14" t="s">
        <v>10</v>
      </c>
    </row>
    <row r="15" spans="1:14" x14ac:dyDescent="0.25">
      <c r="A15" s="1">
        <v>13</v>
      </c>
      <c r="B15" t="s">
        <v>10</v>
      </c>
      <c r="D15" s="1">
        <v>13</v>
      </c>
      <c r="E15" t="s">
        <v>10</v>
      </c>
    </row>
    <row r="16" spans="1:14" x14ac:dyDescent="0.25">
      <c r="A16" s="1">
        <v>14</v>
      </c>
      <c r="B16" t="s">
        <v>11</v>
      </c>
      <c r="D16" s="1">
        <v>14</v>
      </c>
      <c r="E16" t="s">
        <v>11</v>
      </c>
    </row>
    <row r="17" spans="1:5" x14ac:dyDescent="0.25">
      <c r="A17" s="1">
        <v>15</v>
      </c>
      <c r="B17" t="s">
        <v>11</v>
      </c>
      <c r="D17" s="1">
        <v>15</v>
      </c>
      <c r="E17" t="s">
        <v>11</v>
      </c>
    </row>
    <row r="18" spans="1:5" x14ac:dyDescent="0.25">
      <c r="A18" s="1">
        <v>16</v>
      </c>
      <c r="B18" t="s">
        <v>19</v>
      </c>
      <c r="D18" s="1">
        <v>16</v>
      </c>
      <c r="E18" s="5" t="s">
        <v>20</v>
      </c>
    </row>
    <row r="19" spans="1:5" x14ac:dyDescent="0.25">
      <c r="A19" s="1">
        <v>17</v>
      </c>
      <c r="B19" s="5" t="s">
        <v>19</v>
      </c>
      <c r="D19" s="1">
        <v>17</v>
      </c>
      <c r="E19" s="5" t="s">
        <v>20</v>
      </c>
    </row>
    <row r="20" spans="1:5" x14ac:dyDescent="0.25">
      <c r="A20" s="1">
        <v>18</v>
      </c>
      <c r="B20" s="5" t="s">
        <v>19</v>
      </c>
      <c r="D20" s="1">
        <v>18</v>
      </c>
      <c r="E20" s="5" t="s">
        <v>20</v>
      </c>
    </row>
    <row r="21" spans="1:5" x14ac:dyDescent="0.25">
      <c r="A21" s="1">
        <v>19</v>
      </c>
      <c r="B21" s="5" t="s">
        <v>19</v>
      </c>
      <c r="D21" s="1">
        <v>19</v>
      </c>
      <c r="E21" s="5" t="s">
        <v>20</v>
      </c>
    </row>
    <row r="22" spans="1:5" x14ac:dyDescent="0.25">
      <c r="A22" s="1">
        <v>20</v>
      </c>
      <c r="B22" s="5" t="s">
        <v>19</v>
      </c>
      <c r="D22" s="1">
        <v>20</v>
      </c>
      <c r="E22" s="5" t="s">
        <v>20</v>
      </c>
    </row>
    <row r="23" spans="1:5" x14ac:dyDescent="0.25">
      <c r="A23" s="1">
        <v>21</v>
      </c>
      <c r="B23" s="5" t="s">
        <v>19</v>
      </c>
      <c r="D23" s="1">
        <v>21</v>
      </c>
      <c r="E23" s="5" t="s">
        <v>20</v>
      </c>
    </row>
    <row r="24" spans="1:5" x14ac:dyDescent="0.25">
      <c r="A24" s="1">
        <v>22</v>
      </c>
      <c r="B24" s="5" t="s">
        <v>19</v>
      </c>
      <c r="D24" s="1">
        <v>22</v>
      </c>
      <c r="E24" s="5" t="s">
        <v>20</v>
      </c>
    </row>
    <row r="25" spans="1:5" x14ac:dyDescent="0.25">
      <c r="A25" s="1">
        <v>23</v>
      </c>
      <c r="B25" s="5" t="s">
        <v>19</v>
      </c>
      <c r="D25" s="1">
        <v>23</v>
      </c>
      <c r="E25" s="5" t="s">
        <v>20</v>
      </c>
    </row>
    <row r="26" spans="1:5" x14ac:dyDescent="0.25">
      <c r="A26" s="1">
        <v>24</v>
      </c>
      <c r="B26" s="5" t="s">
        <v>19</v>
      </c>
      <c r="D26" s="1">
        <v>24</v>
      </c>
      <c r="E26" s="5" t="s">
        <v>20</v>
      </c>
    </row>
    <row r="27" spans="1:5" x14ac:dyDescent="0.25">
      <c r="A27" s="1">
        <v>25</v>
      </c>
      <c r="B27" s="5" t="s">
        <v>19</v>
      </c>
      <c r="D27" s="1">
        <v>25</v>
      </c>
      <c r="E27" s="5" t="s">
        <v>20</v>
      </c>
    </row>
    <row r="28" spans="1:5" x14ac:dyDescent="0.25">
      <c r="A28" s="1">
        <v>26</v>
      </c>
      <c r="B28" s="5" t="s">
        <v>19</v>
      </c>
      <c r="D28" s="1">
        <v>26</v>
      </c>
      <c r="E28" s="5" t="s">
        <v>20</v>
      </c>
    </row>
    <row r="29" spans="1:5" x14ac:dyDescent="0.25">
      <c r="A29" s="1">
        <v>27</v>
      </c>
      <c r="B29" s="5" t="s">
        <v>19</v>
      </c>
      <c r="D29" s="1">
        <v>27</v>
      </c>
      <c r="E29" s="5" t="s">
        <v>20</v>
      </c>
    </row>
    <row r="30" spans="1:5" x14ac:dyDescent="0.25">
      <c r="A30" s="1">
        <v>28</v>
      </c>
      <c r="B30" s="5" t="s">
        <v>19</v>
      </c>
      <c r="D30" s="1">
        <v>28</v>
      </c>
      <c r="E30" s="5" t="s">
        <v>20</v>
      </c>
    </row>
    <row r="31" spans="1:5" x14ac:dyDescent="0.25">
      <c r="A31" s="1">
        <v>29</v>
      </c>
      <c r="B31" s="5" t="s">
        <v>19</v>
      </c>
      <c r="D31" s="1">
        <v>29</v>
      </c>
      <c r="E31" s="5" t="s">
        <v>20</v>
      </c>
    </row>
    <row r="32" spans="1:5" x14ac:dyDescent="0.25">
      <c r="A32" s="1">
        <v>30</v>
      </c>
      <c r="B32" s="5" t="s">
        <v>19</v>
      </c>
      <c r="D32" s="1">
        <v>30</v>
      </c>
      <c r="E32" s="5" t="s">
        <v>20</v>
      </c>
    </row>
    <row r="33" spans="1:12" x14ac:dyDescent="0.25">
      <c r="A33" s="1">
        <v>31</v>
      </c>
      <c r="B33" s="5" t="s">
        <v>19</v>
      </c>
      <c r="D33" s="1">
        <v>31</v>
      </c>
      <c r="E33" s="5" t="s">
        <v>20</v>
      </c>
      <c r="L33" s="8"/>
    </row>
    <row r="34" spans="1:12" x14ac:dyDescent="0.25">
      <c r="A34" s="1">
        <v>32</v>
      </c>
      <c r="B34" s="5" t="s">
        <v>19</v>
      </c>
      <c r="D34" s="1">
        <v>32</v>
      </c>
      <c r="E34" s="5" t="s">
        <v>20</v>
      </c>
    </row>
    <row r="35" spans="1:12" x14ac:dyDescent="0.25">
      <c r="A35" s="1">
        <v>33</v>
      </c>
      <c r="B35" s="5" t="s">
        <v>19</v>
      </c>
      <c r="D35" s="1">
        <v>33</v>
      </c>
      <c r="E35" s="5" t="s">
        <v>20</v>
      </c>
      <c r="L35" s="8"/>
    </row>
    <row r="36" spans="1:12" x14ac:dyDescent="0.25">
      <c r="A36" s="1">
        <v>34</v>
      </c>
      <c r="B36" s="5" t="s">
        <v>19</v>
      </c>
      <c r="D36" s="1">
        <v>34</v>
      </c>
      <c r="E36" s="5" t="s">
        <v>20</v>
      </c>
    </row>
    <row r="37" spans="1:12" x14ac:dyDescent="0.25">
      <c r="A37" s="1">
        <v>35</v>
      </c>
      <c r="B37" t="s">
        <v>7</v>
      </c>
      <c r="D37" s="1">
        <v>35</v>
      </c>
      <c r="E37" s="5" t="s">
        <v>20</v>
      </c>
    </row>
    <row r="38" spans="1:12" x14ac:dyDescent="0.25">
      <c r="A38" s="1">
        <v>36</v>
      </c>
      <c r="B38" t="s">
        <v>7</v>
      </c>
      <c r="D38" s="1">
        <v>36</v>
      </c>
      <c r="E38" s="5" t="s">
        <v>20</v>
      </c>
    </row>
    <row r="39" spans="1:12" x14ac:dyDescent="0.25">
      <c r="A39" s="1">
        <v>37</v>
      </c>
      <c r="B39" t="s">
        <v>7</v>
      </c>
      <c r="D39" s="1">
        <v>37</v>
      </c>
      <c r="E39" s="5" t="s">
        <v>20</v>
      </c>
    </row>
    <row r="40" spans="1:12" x14ac:dyDescent="0.25">
      <c r="A40" s="1">
        <v>38</v>
      </c>
      <c r="B40" t="s">
        <v>7</v>
      </c>
      <c r="D40" s="1">
        <v>38</v>
      </c>
      <c r="E40" s="5" t="s">
        <v>20</v>
      </c>
    </row>
    <row r="41" spans="1:12" x14ac:dyDescent="0.25">
      <c r="A41" s="1">
        <v>39</v>
      </c>
      <c r="B41" t="s">
        <v>7</v>
      </c>
      <c r="D41" s="1">
        <v>39</v>
      </c>
      <c r="E41" s="5" t="s">
        <v>20</v>
      </c>
    </row>
    <row r="42" spans="1:12" x14ac:dyDescent="0.25">
      <c r="A42" s="1">
        <v>40</v>
      </c>
      <c r="B42" t="s">
        <v>8</v>
      </c>
      <c r="D42" s="1">
        <v>40</v>
      </c>
      <c r="E42" t="s">
        <v>12</v>
      </c>
    </row>
    <row r="43" spans="1:12" x14ac:dyDescent="0.25">
      <c r="A43" s="1">
        <v>41</v>
      </c>
      <c r="B43" s="5" t="s">
        <v>8</v>
      </c>
      <c r="D43" s="1">
        <v>41</v>
      </c>
      <c r="E43" t="s">
        <v>12</v>
      </c>
    </row>
    <row r="44" spans="1:12" x14ac:dyDescent="0.25">
      <c r="A44" s="1">
        <v>42</v>
      </c>
      <c r="B44" s="5" t="s">
        <v>8</v>
      </c>
      <c r="D44" s="1">
        <v>42</v>
      </c>
      <c r="E44" t="s">
        <v>12</v>
      </c>
    </row>
    <row r="45" spans="1:12" x14ac:dyDescent="0.25">
      <c r="A45" s="1">
        <v>43</v>
      </c>
      <c r="B45" s="5" t="s">
        <v>8</v>
      </c>
      <c r="D45" s="1">
        <v>43</v>
      </c>
      <c r="E45" t="s">
        <v>12</v>
      </c>
    </row>
    <row r="46" spans="1:12" x14ac:dyDescent="0.25">
      <c r="A46" s="1">
        <v>44</v>
      </c>
      <c r="B46" s="5" t="s">
        <v>8</v>
      </c>
      <c r="D46" s="1">
        <v>44</v>
      </c>
      <c r="E46" t="s">
        <v>12</v>
      </c>
    </row>
    <row r="47" spans="1:12" x14ac:dyDescent="0.25">
      <c r="A47" s="1">
        <v>45</v>
      </c>
      <c r="B47" s="5" t="s">
        <v>8</v>
      </c>
      <c r="D47" s="1">
        <v>45</v>
      </c>
      <c r="E47" t="s">
        <v>13</v>
      </c>
    </row>
    <row r="48" spans="1:12" x14ac:dyDescent="0.25">
      <c r="A48" s="1">
        <v>46</v>
      </c>
      <c r="B48" s="5" t="s">
        <v>8</v>
      </c>
      <c r="D48" s="1">
        <v>46</v>
      </c>
      <c r="E48" s="5" t="s">
        <v>13</v>
      </c>
    </row>
    <row r="49" spans="1:5" x14ac:dyDescent="0.25">
      <c r="A49" s="1">
        <v>47</v>
      </c>
      <c r="B49" s="5" t="s">
        <v>8</v>
      </c>
      <c r="D49" s="1">
        <v>47</v>
      </c>
      <c r="E49" s="5" t="s">
        <v>13</v>
      </c>
    </row>
    <row r="50" spans="1:5" x14ac:dyDescent="0.25">
      <c r="A50" s="1">
        <v>48</v>
      </c>
      <c r="B50" s="5" t="s">
        <v>8</v>
      </c>
      <c r="D50" s="1">
        <v>48</v>
      </c>
      <c r="E50" s="5" t="s">
        <v>13</v>
      </c>
    </row>
    <row r="51" spans="1:5" x14ac:dyDescent="0.25">
      <c r="A51" s="1">
        <v>49</v>
      </c>
      <c r="B51" s="5" t="s">
        <v>8</v>
      </c>
      <c r="D51" s="1">
        <v>49</v>
      </c>
      <c r="E51" s="5" t="s">
        <v>13</v>
      </c>
    </row>
    <row r="52" spans="1:5" x14ac:dyDescent="0.25">
      <c r="A52" s="1">
        <v>50</v>
      </c>
      <c r="B52" s="5" t="s">
        <v>8</v>
      </c>
      <c r="D52" s="1">
        <v>50</v>
      </c>
      <c r="E52" s="5" t="s">
        <v>13</v>
      </c>
    </row>
    <row r="53" spans="1:5" x14ac:dyDescent="0.25">
      <c r="A53" s="1">
        <v>51</v>
      </c>
      <c r="B53" s="5" t="s">
        <v>8</v>
      </c>
      <c r="D53" s="1">
        <v>51</v>
      </c>
      <c r="E53" s="5" t="s">
        <v>13</v>
      </c>
    </row>
    <row r="54" spans="1:5" x14ac:dyDescent="0.25">
      <c r="A54" s="1">
        <v>52</v>
      </c>
      <c r="B54" s="5" t="s">
        <v>8</v>
      </c>
      <c r="D54" s="1">
        <v>52</v>
      </c>
      <c r="E54" s="5" t="s">
        <v>13</v>
      </c>
    </row>
    <row r="55" spans="1:5" x14ac:dyDescent="0.25">
      <c r="A55" s="1">
        <v>53</v>
      </c>
      <c r="B55" s="5" t="s">
        <v>8</v>
      </c>
      <c r="D55" s="1">
        <v>53</v>
      </c>
      <c r="E55" s="5" t="s">
        <v>13</v>
      </c>
    </row>
    <row r="56" spans="1:5" x14ac:dyDescent="0.25">
      <c r="A56" s="1">
        <v>54</v>
      </c>
      <c r="B56" s="5" t="s">
        <v>8</v>
      </c>
      <c r="D56" s="1">
        <v>54</v>
      </c>
      <c r="E56" s="5" t="s">
        <v>13</v>
      </c>
    </row>
    <row r="57" spans="1:5" x14ac:dyDescent="0.25">
      <c r="A57" s="1">
        <v>55</v>
      </c>
      <c r="B57" s="5" t="s">
        <v>8</v>
      </c>
      <c r="D57" s="1">
        <v>55</v>
      </c>
      <c r="E57" s="5" t="s">
        <v>13</v>
      </c>
    </row>
    <row r="58" spans="1:5" x14ac:dyDescent="0.25">
      <c r="A58" s="1">
        <v>56</v>
      </c>
      <c r="B58" s="5" t="s">
        <v>8</v>
      </c>
      <c r="D58" s="1">
        <v>56</v>
      </c>
      <c r="E58" s="5" t="s">
        <v>13</v>
      </c>
    </row>
    <row r="59" spans="1:5" x14ac:dyDescent="0.25">
      <c r="A59" s="1">
        <v>57</v>
      </c>
      <c r="B59" s="5" t="s">
        <v>8</v>
      </c>
      <c r="D59" s="1">
        <v>57</v>
      </c>
      <c r="E59" s="5" t="s">
        <v>13</v>
      </c>
    </row>
    <row r="60" spans="1:5" x14ac:dyDescent="0.25">
      <c r="A60" s="1">
        <v>58</v>
      </c>
      <c r="B60" s="5" t="s">
        <v>8</v>
      </c>
      <c r="D60" s="1">
        <v>58</v>
      </c>
      <c r="E60" s="5" t="s">
        <v>13</v>
      </c>
    </row>
    <row r="61" spans="1:5" x14ac:dyDescent="0.25">
      <c r="A61" s="1">
        <v>59</v>
      </c>
      <c r="B61" s="5" t="s">
        <v>8</v>
      </c>
      <c r="D61" s="1">
        <v>59</v>
      </c>
      <c r="E61" s="5" t="s">
        <v>13</v>
      </c>
    </row>
    <row r="62" spans="1:5" x14ac:dyDescent="0.25">
      <c r="A62" s="1">
        <v>60</v>
      </c>
      <c r="B62" s="5" t="s">
        <v>8</v>
      </c>
      <c r="D62" s="1">
        <v>60</v>
      </c>
      <c r="E62" s="5" t="s">
        <v>13</v>
      </c>
    </row>
    <row r="63" spans="1:5" x14ac:dyDescent="0.25">
      <c r="A63" s="1">
        <v>61</v>
      </c>
      <c r="B63" s="5" t="s">
        <v>8</v>
      </c>
      <c r="D63" s="1">
        <v>61</v>
      </c>
      <c r="E63" s="5" t="s">
        <v>13</v>
      </c>
    </row>
    <row r="64" spans="1:5" x14ac:dyDescent="0.25">
      <c r="A64" s="1">
        <v>62</v>
      </c>
      <c r="B64" s="5" t="s">
        <v>8</v>
      </c>
      <c r="D64" s="1">
        <v>62</v>
      </c>
      <c r="E64" s="5" t="s">
        <v>13</v>
      </c>
    </row>
    <row r="65" spans="1:5" x14ac:dyDescent="0.25">
      <c r="A65" s="1">
        <v>63</v>
      </c>
      <c r="B65" s="5" t="s">
        <v>8</v>
      </c>
      <c r="D65" s="1">
        <v>63</v>
      </c>
      <c r="E65" s="5" t="s">
        <v>13</v>
      </c>
    </row>
    <row r="66" spans="1:5" x14ac:dyDescent="0.25">
      <c r="A66" s="1">
        <v>64</v>
      </c>
      <c r="B66" s="5" t="s">
        <v>8</v>
      </c>
      <c r="D66" s="1">
        <v>64</v>
      </c>
      <c r="E66" s="5" t="s">
        <v>13</v>
      </c>
    </row>
    <row r="67" spans="1:5" x14ac:dyDescent="0.25">
      <c r="D67" s="1">
        <v>65</v>
      </c>
      <c r="E67" s="5" t="s">
        <v>13</v>
      </c>
    </row>
    <row r="68" spans="1:5" x14ac:dyDescent="0.25">
      <c r="D68" s="1">
        <v>66</v>
      </c>
      <c r="E68" s="5" t="s">
        <v>13</v>
      </c>
    </row>
    <row r="69" spans="1:5" x14ac:dyDescent="0.25">
      <c r="D69" s="1">
        <v>67</v>
      </c>
      <c r="E69" s="5" t="s">
        <v>13</v>
      </c>
    </row>
    <row r="70" spans="1:5" x14ac:dyDescent="0.25">
      <c r="D70" s="1">
        <v>68</v>
      </c>
      <c r="E70" s="5" t="s">
        <v>13</v>
      </c>
    </row>
    <row r="71" spans="1:5" x14ac:dyDescent="0.25">
      <c r="D71" s="1">
        <v>69</v>
      </c>
      <c r="E71" s="5" t="s">
        <v>13</v>
      </c>
    </row>
    <row r="72" spans="1:5" x14ac:dyDescent="0.25">
      <c r="D72" s="1">
        <v>70</v>
      </c>
      <c r="E72" s="5" t="s">
        <v>13</v>
      </c>
    </row>
  </sheetData>
  <mergeCells count="2">
    <mergeCell ref="A2:B2"/>
    <mergeCell ref="D2:E2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60"/>
  <sheetViews>
    <sheetView topLeftCell="A13" workbookViewId="0">
      <selection activeCell="D8" sqref="D8"/>
    </sheetView>
  </sheetViews>
  <sheetFormatPr baseColWidth="10" defaultRowHeight="15" x14ac:dyDescent="0.25"/>
  <cols>
    <col min="1" max="1" width="7.5703125" style="4" customWidth="1"/>
    <col min="2" max="2" width="7.140625" style="4" customWidth="1"/>
    <col min="3" max="3" width="6" style="4" customWidth="1"/>
    <col min="4" max="4" width="27.28515625" customWidth="1"/>
    <col min="5" max="5" width="5.7109375" style="4" customWidth="1"/>
    <col min="6" max="6" width="13.140625" style="4" customWidth="1"/>
    <col min="7" max="7" width="17.5703125" customWidth="1"/>
  </cols>
  <sheetData>
    <row r="3" spans="1:9" x14ac:dyDescent="0.25">
      <c r="A3" s="32" t="s">
        <v>699</v>
      </c>
      <c r="B3" s="32"/>
      <c r="C3" s="32"/>
      <c r="D3" s="32"/>
      <c r="E3" s="32"/>
      <c r="F3" s="32"/>
      <c r="G3" s="32"/>
      <c r="H3" s="32"/>
      <c r="I3" s="32"/>
    </row>
    <row r="4" spans="1:9" x14ac:dyDescent="0.25">
      <c r="A4" s="5"/>
      <c r="B4" s="5"/>
      <c r="D4" s="2"/>
      <c r="E4" s="5"/>
      <c r="G4" s="5"/>
      <c r="H4" s="5"/>
      <c r="I4" s="5"/>
    </row>
    <row r="5" spans="1:9" x14ac:dyDescent="0.25">
      <c r="A5" s="32" t="s">
        <v>700</v>
      </c>
      <c r="B5" s="32"/>
      <c r="C5" s="32"/>
      <c r="D5" s="32"/>
      <c r="E5" s="32"/>
      <c r="F5" s="32"/>
      <c r="G5" s="32"/>
      <c r="H5" s="32"/>
      <c r="I5" s="32"/>
    </row>
    <row r="8" spans="1:9" x14ac:dyDescent="0.25">
      <c r="A8" s="28" t="s">
        <v>3</v>
      </c>
      <c r="B8" s="28" t="s">
        <v>17</v>
      </c>
      <c r="C8" s="28" t="s">
        <v>0</v>
      </c>
      <c r="D8" s="30" t="s">
        <v>18</v>
      </c>
      <c r="E8" s="28" t="s">
        <v>1</v>
      </c>
      <c r="F8" s="30" t="s">
        <v>3</v>
      </c>
      <c r="G8" s="9" t="s">
        <v>4</v>
      </c>
      <c r="H8" s="9" t="s">
        <v>5</v>
      </c>
    </row>
    <row r="10" spans="1:9" x14ac:dyDescent="0.25">
      <c r="A10" s="35"/>
      <c r="B10" s="35">
        <v>1</v>
      </c>
      <c r="C10" s="35">
        <v>387</v>
      </c>
      <c r="D10" s="36" t="str">
        <f t="shared" ref="D10:D72" si="0">VLOOKUP(C10,ALCAUDETE2014,2,FALSE)</f>
        <v>MORANTE CASTAÑO, CARLA</v>
      </c>
      <c r="E10" s="35" t="str">
        <f t="shared" ref="E10:E72" si="1">VLOOKUP(C10,ALCAUDETE2014,4,FALSE)</f>
        <v>F</v>
      </c>
      <c r="F10" s="35" t="str">
        <f t="shared" ref="F10:F72" si="2">VLOOKUP(C10,ALCAUDETE2014,8,FALSE)</f>
        <v>BENJAMIN</v>
      </c>
      <c r="G10" s="36"/>
      <c r="H10" s="36"/>
    </row>
    <row r="11" spans="1:9" x14ac:dyDescent="0.25">
      <c r="A11" s="35"/>
      <c r="B11" s="35">
        <v>2</v>
      </c>
      <c r="C11" s="35">
        <v>315</v>
      </c>
      <c r="D11" s="36" t="str">
        <f t="shared" si="0"/>
        <v>ROMAN MENCIA, ANDREA</v>
      </c>
      <c r="E11" s="35" t="str">
        <f t="shared" si="1"/>
        <v>F</v>
      </c>
      <c r="F11" s="35" t="s">
        <v>6</v>
      </c>
      <c r="G11" s="36"/>
      <c r="H11" s="36" t="str">
        <f t="shared" ref="H11:H38" si="3">VLOOKUP(C11,ALCAUDETE2014,10,FALSE)</f>
        <v>LOCAL</v>
      </c>
    </row>
    <row r="12" spans="1:9" x14ac:dyDescent="0.25">
      <c r="A12" s="35"/>
      <c r="B12" s="35">
        <v>3</v>
      </c>
      <c r="C12" s="35">
        <v>110</v>
      </c>
      <c r="D12" s="36" t="str">
        <f t="shared" si="0"/>
        <v>ÁLVAREZ MARTÍN DANIELA</v>
      </c>
      <c r="E12" s="35" t="str">
        <f t="shared" si="1"/>
        <v>Femenino</v>
      </c>
      <c r="F12" s="35" t="str">
        <f t="shared" si="2"/>
        <v>BENJAMIN</v>
      </c>
      <c r="G12" s="36"/>
      <c r="H12" s="36"/>
    </row>
    <row r="13" spans="1:9" x14ac:dyDescent="0.25">
      <c r="A13" s="35"/>
      <c r="B13" s="35">
        <v>4</v>
      </c>
      <c r="C13" s="35">
        <v>188</v>
      </c>
      <c r="D13" s="36" t="str">
        <f t="shared" si="0"/>
        <v>Fernandez Manzanas, sofia</v>
      </c>
      <c r="E13" s="35" t="str">
        <f t="shared" si="1"/>
        <v>f</v>
      </c>
      <c r="F13" s="35" t="s">
        <v>6</v>
      </c>
      <c r="G13" s="36" t="str">
        <f t="shared" ref="G13:G72" si="4">VLOOKUP(C13,ALCAUDETE2014,9,FALSE)</f>
        <v>udat</v>
      </c>
      <c r="H13" s="36"/>
    </row>
    <row r="14" spans="1:9" x14ac:dyDescent="0.25">
      <c r="A14" s="35"/>
      <c r="B14" s="35">
        <v>5</v>
      </c>
      <c r="C14" s="35">
        <v>378</v>
      </c>
      <c r="D14" s="36" t="str">
        <f t="shared" si="0"/>
        <v>GUERRERO ROMERO, CARLA</v>
      </c>
      <c r="E14" s="35" t="str">
        <f t="shared" si="1"/>
        <v>F</v>
      </c>
      <c r="F14" s="35" t="str">
        <f t="shared" si="2"/>
        <v>BENJAMIN</v>
      </c>
      <c r="G14" s="36"/>
      <c r="H14" s="36"/>
    </row>
    <row r="15" spans="1:9" x14ac:dyDescent="0.25">
      <c r="A15" s="35"/>
      <c r="B15" s="35">
        <v>6</v>
      </c>
      <c r="C15" s="35">
        <v>261</v>
      </c>
      <c r="D15" s="36" t="str">
        <f t="shared" si="0"/>
        <v>MATEOS BENITO, SARA</v>
      </c>
      <c r="E15" s="35" t="str">
        <f t="shared" si="1"/>
        <v>F</v>
      </c>
      <c r="F15" s="35" t="str">
        <f t="shared" si="2"/>
        <v>BENJAMIN</v>
      </c>
      <c r="G15" s="36"/>
      <c r="H15" s="36"/>
    </row>
    <row r="16" spans="1:9" x14ac:dyDescent="0.25">
      <c r="A16" s="35"/>
      <c r="B16" s="35">
        <v>7</v>
      </c>
      <c r="C16" s="35">
        <v>132</v>
      </c>
      <c r="D16" s="36" t="str">
        <f t="shared" si="0"/>
        <v>CARRASCO DEL PINO, JULIA</v>
      </c>
      <c r="E16" s="35" t="str">
        <f t="shared" si="1"/>
        <v>F</v>
      </c>
      <c r="F16" s="35" t="s">
        <v>6</v>
      </c>
      <c r="G16" s="36"/>
      <c r="H16" s="36"/>
    </row>
    <row r="17" spans="1:8" x14ac:dyDescent="0.25">
      <c r="A17" s="35"/>
      <c r="B17" s="35">
        <v>8</v>
      </c>
      <c r="C17" s="35">
        <v>178</v>
      </c>
      <c r="D17" s="36" t="str">
        <f t="shared" si="0"/>
        <v>DIAZ LOPEZ, MONICA</v>
      </c>
      <c r="E17" s="35" t="str">
        <f t="shared" si="1"/>
        <v>F</v>
      </c>
      <c r="F17" s="35" t="str">
        <f t="shared" si="2"/>
        <v>BENJAMIN</v>
      </c>
      <c r="G17" s="36"/>
      <c r="H17" s="36"/>
    </row>
    <row r="18" spans="1:8" x14ac:dyDescent="0.25">
      <c r="A18" s="35"/>
      <c r="B18" s="35">
        <v>9</v>
      </c>
      <c r="C18" s="35">
        <v>342</v>
      </c>
      <c r="D18" s="36" t="str">
        <f t="shared" si="0"/>
        <v>SEVILLA VALERO, VALERIA</v>
      </c>
      <c r="E18" s="35" t="str">
        <f t="shared" si="1"/>
        <v>F</v>
      </c>
      <c r="F18" s="35" t="str">
        <f t="shared" si="2"/>
        <v>BENJAMIN</v>
      </c>
      <c r="G18" s="36"/>
      <c r="H18" s="36"/>
    </row>
    <row r="19" spans="1:8" x14ac:dyDescent="0.25">
      <c r="A19" s="35"/>
      <c r="B19" s="35">
        <v>10</v>
      </c>
      <c r="C19" s="35">
        <v>253</v>
      </c>
      <c r="D19" s="36" t="str">
        <f t="shared" si="0"/>
        <v>MARQUEZ SANCHEZ NORA</v>
      </c>
      <c r="E19" s="35" t="str">
        <f t="shared" si="1"/>
        <v>Femenino</v>
      </c>
      <c r="F19" s="35" t="str">
        <f t="shared" si="2"/>
        <v>BENJAMIN</v>
      </c>
      <c r="G19" s="36"/>
      <c r="H19" s="36"/>
    </row>
    <row r="20" spans="1:8" x14ac:dyDescent="0.25">
      <c r="A20" s="35"/>
      <c r="B20" s="35">
        <v>11</v>
      </c>
      <c r="C20" s="35">
        <v>133</v>
      </c>
      <c r="D20" s="36" t="str">
        <f t="shared" si="0"/>
        <v>CARRASCO DEL PINO, MARINA</v>
      </c>
      <c r="E20" s="35" t="str">
        <f t="shared" si="1"/>
        <v>F</v>
      </c>
      <c r="F20" s="35" t="str">
        <f t="shared" si="2"/>
        <v>BENJAMIN</v>
      </c>
      <c r="G20" s="36"/>
      <c r="H20" s="36"/>
    </row>
    <row r="21" spans="1:8" x14ac:dyDescent="0.25">
      <c r="A21" s="35"/>
      <c r="B21" s="35">
        <v>12</v>
      </c>
      <c r="C21" s="35">
        <v>284</v>
      </c>
      <c r="D21" s="36" t="str">
        <f t="shared" si="0"/>
        <v>MORENO MARQUEZ, MARIA</v>
      </c>
      <c r="E21" s="35" t="str">
        <f t="shared" si="1"/>
        <v>F</v>
      </c>
      <c r="F21" s="35" t="str">
        <f t="shared" si="2"/>
        <v>BENJAMIN</v>
      </c>
      <c r="G21" s="36"/>
      <c r="H21" s="36"/>
    </row>
    <row r="22" spans="1:8" x14ac:dyDescent="0.25">
      <c r="A22" s="35"/>
      <c r="B22" s="35">
        <v>13</v>
      </c>
      <c r="C22" s="35">
        <v>383</v>
      </c>
      <c r="D22" s="36" t="str">
        <f t="shared" si="0"/>
        <v>GOMEZ ENTRENAS, AINARA</v>
      </c>
      <c r="E22" s="35" t="str">
        <f t="shared" si="1"/>
        <v>F</v>
      </c>
      <c r="F22" s="35" t="str">
        <f t="shared" si="2"/>
        <v>BENJAMIN</v>
      </c>
      <c r="G22" s="36"/>
      <c r="H22" s="36"/>
    </row>
    <row r="23" spans="1:8" x14ac:dyDescent="0.25">
      <c r="A23" s="35"/>
      <c r="B23" s="35">
        <v>14</v>
      </c>
      <c r="C23" s="35">
        <v>381</v>
      </c>
      <c r="D23" s="36" t="str">
        <f t="shared" si="0"/>
        <v>DE PAZ YEBENES, PAULA</v>
      </c>
      <c r="E23" s="35" t="str">
        <f t="shared" si="1"/>
        <v>F</v>
      </c>
      <c r="F23" s="35" t="str">
        <f t="shared" si="2"/>
        <v>BENJAMIN</v>
      </c>
      <c r="G23" s="36"/>
      <c r="H23" s="36" t="str">
        <f t="shared" si="3"/>
        <v>LOCAL</v>
      </c>
    </row>
    <row r="24" spans="1:8" x14ac:dyDescent="0.25">
      <c r="A24" s="35"/>
      <c r="B24" s="35">
        <v>15</v>
      </c>
      <c r="C24" s="35">
        <v>361</v>
      </c>
      <c r="D24" s="36" t="str">
        <f t="shared" si="0"/>
        <v>PEREZ VALERO, EMMA</v>
      </c>
      <c r="E24" s="35" t="str">
        <f t="shared" si="1"/>
        <v>F</v>
      </c>
      <c r="F24" s="35" t="str">
        <f t="shared" si="2"/>
        <v>BENJAMIN</v>
      </c>
      <c r="G24" s="36"/>
      <c r="H24" s="36"/>
    </row>
    <row r="25" spans="1:8" x14ac:dyDescent="0.25">
      <c r="A25" s="35"/>
      <c r="B25" s="35">
        <v>16</v>
      </c>
      <c r="C25" s="35">
        <v>279</v>
      </c>
      <c r="D25" s="36" t="str">
        <f t="shared" si="0"/>
        <v>MONTEMAYOR DIAZ, VICTORIA</v>
      </c>
      <c r="E25" s="35" t="str">
        <f t="shared" si="1"/>
        <v>F</v>
      </c>
      <c r="F25" s="35" t="str">
        <f t="shared" si="2"/>
        <v>BENJAMIN</v>
      </c>
      <c r="G25" s="36"/>
      <c r="H25" s="36"/>
    </row>
    <row r="26" spans="1:8" x14ac:dyDescent="0.25">
      <c r="A26" s="35"/>
      <c r="B26" s="35">
        <v>17</v>
      </c>
      <c r="C26" s="35">
        <v>323</v>
      </c>
      <c r="D26" s="36" t="str">
        <f t="shared" si="0"/>
        <v>SANCHEZ ESPUELA, ALICIA</v>
      </c>
      <c r="E26" s="35" t="str">
        <f t="shared" si="1"/>
        <v>F</v>
      </c>
      <c r="F26" s="35" t="str">
        <f t="shared" si="2"/>
        <v>BENJAMIN</v>
      </c>
      <c r="G26" s="36"/>
      <c r="H26" s="36"/>
    </row>
    <row r="27" spans="1:8" x14ac:dyDescent="0.25">
      <c r="A27" s="35"/>
      <c r="B27" s="35">
        <v>18</v>
      </c>
      <c r="C27" s="35">
        <v>307</v>
      </c>
      <c r="D27" s="36" t="str">
        <f t="shared" si="0"/>
        <v>Prieto Díaz Elena</v>
      </c>
      <c r="E27" s="35" t="str">
        <f t="shared" si="1"/>
        <v>Femenino</v>
      </c>
      <c r="F27" s="35" t="str">
        <f t="shared" si="2"/>
        <v>BENJAMIN</v>
      </c>
      <c r="G27" s="36" t="str">
        <f t="shared" si="4"/>
        <v>Morán team</v>
      </c>
      <c r="H27" s="36"/>
    </row>
    <row r="28" spans="1:8" x14ac:dyDescent="0.25">
      <c r="A28" s="35"/>
      <c r="B28" s="35">
        <v>19</v>
      </c>
      <c r="C28" s="35">
        <v>362</v>
      </c>
      <c r="D28" s="36" t="str">
        <f t="shared" si="0"/>
        <v>PEREZ VALERO, VALERIA</v>
      </c>
      <c r="E28" s="35" t="str">
        <f t="shared" si="1"/>
        <v>F</v>
      </c>
      <c r="F28" s="35" t="str">
        <f t="shared" si="2"/>
        <v>BENJAMIN</v>
      </c>
      <c r="G28" s="36"/>
      <c r="H28" s="36"/>
    </row>
    <row r="29" spans="1:8" x14ac:dyDescent="0.25">
      <c r="A29" s="35"/>
      <c r="B29" s="35"/>
      <c r="C29" s="35"/>
      <c r="D29" s="36"/>
      <c r="E29" s="35"/>
      <c r="F29" s="35"/>
      <c r="G29" s="36"/>
      <c r="H29" s="36"/>
    </row>
    <row r="32" spans="1:8" x14ac:dyDescent="0.25">
      <c r="A32" s="35"/>
      <c r="B32" s="35">
        <v>1</v>
      </c>
      <c r="C32" s="35">
        <v>377</v>
      </c>
      <c r="D32" s="36" t="str">
        <f t="shared" si="0"/>
        <v>GUERRERO ROMERO, JAVIER</v>
      </c>
      <c r="E32" s="35" t="str">
        <f t="shared" si="1"/>
        <v>M</v>
      </c>
      <c r="F32" s="35" t="s">
        <v>6</v>
      </c>
      <c r="G32" s="36"/>
      <c r="H32" s="36"/>
    </row>
    <row r="33" spans="1:8" x14ac:dyDescent="0.25">
      <c r="A33" s="35"/>
      <c r="B33" s="35">
        <v>2</v>
      </c>
      <c r="C33" s="35">
        <v>200</v>
      </c>
      <c r="D33" s="36" t="str">
        <f t="shared" si="0"/>
        <v>Flores Engenios Matías</v>
      </c>
      <c r="E33" s="35" t="str">
        <f t="shared" si="1"/>
        <v>Masculino</v>
      </c>
      <c r="F33" s="35" t="str">
        <f t="shared" si="2"/>
        <v>BENJAMIN</v>
      </c>
      <c r="G33" s="36" t="str">
        <f t="shared" si="4"/>
        <v>TALAVERA TRAINING</v>
      </c>
      <c r="H33" s="36"/>
    </row>
    <row r="34" spans="1:8" x14ac:dyDescent="0.25">
      <c r="A34" s="35"/>
      <c r="B34" s="35">
        <v>3</v>
      </c>
      <c r="C34" s="35">
        <v>171</v>
      </c>
      <c r="D34" s="36" t="str">
        <f t="shared" si="0"/>
        <v>DIAZ CERRO MANUEL</v>
      </c>
      <c r="E34" s="35" t="str">
        <f t="shared" si="1"/>
        <v>Masculino</v>
      </c>
      <c r="F34" s="35" t="str">
        <f t="shared" si="2"/>
        <v>BENJAMIN</v>
      </c>
      <c r="G34" s="36" t="str">
        <f t="shared" si="4"/>
        <v>udat</v>
      </c>
      <c r="H34" s="36"/>
    </row>
    <row r="35" spans="1:8" x14ac:dyDescent="0.25">
      <c r="A35" s="35"/>
      <c r="B35" s="35">
        <v>4</v>
      </c>
      <c r="C35" s="35">
        <v>245</v>
      </c>
      <c r="D35" s="36" t="str">
        <f t="shared" si="0"/>
        <v>lopez sesmero dario</v>
      </c>
      <c r="E35" s="35" t="str">
        <f t="shared" si="1"/>
        <v>Masculino</v>
      </c>
      <c r="F35" s="35" t="str">
        <f t="shared" si="2"/>
        <v>BENJAMIN</v>
      </c>
      <c r="G35" s="36" t="str">
        <f t="shared" si="4"/>
        <v>villa de burujon</v>
      </c>
      <c r="H35" s="36"/>
    </row>
    <row r="36" spans="1:8" x14ac:dyDescent="0.25">
      <c r="A36" s="35"/>
      <c r="B36" s="35">
        <v>5</v>
      </c>
      <c r="C36" s="35">
        <v>249</v>
      </c>
      <c r="D36" s="36" t="str">
        <f t="shared" si="0"/>
        <v>MARCOS DEL PINO HUGO</v>
      </c>
      <c r="E36" s="35" t="str">
        <f t="shared" si="1"/>
        <v>Masculino</v>
      </c>
      <c r="F36" s="35" t="str">
        <f t="shared" si="2"/>
        <v>BENJAMIN</v>
      </c>
      <c r="G36" s="36" t="str">
        <f t="shared" si="4"/>
        <v>TALAVERA TRAINNING</v>
      </c>
      <c r="H36" s="36"/>
    </row>
    <row r="37" spans="1:8" x14ac:dyDescent="0.25">
      <c r="A37" s="35"/>
      <c r="B37" s="35">
        <v>6</v>
      </c>
      <c r="C37" s="35">
        <v>294</v>
      </c>
      <c r="D37" s="36" t="str">
        <f t="shared" si="0"/>
        <v>Olmedo Cepeda Hugo</v>
      </c>
      <c r="E37" s="35" t="str">
        <f t="shared" si="1"/>
        <v>Masculino</v>
      </c>
      <c r="F37" s="35" t="s">
        <v>6</v>
      </c>
      <c r="G37" s="36" t="str">
        <f t="shared" si="4"/>
        <v>La Portiña</v>
      </c>
      <c r="H37" s="36"/>
    </row>
    <row r="38" spans="1:8" x14ac:dyDescent="0.25">
      <c r="A38" s="35"/>
      <c r="B38" s="35">
        <v>7</v>
      </c>
      <c r="C38" s="35">
        <v>164</v>
      </c>
      <c r="D38" s="36" t="str">
        <f t="shared" si="0"/>
        <v>DE PAZ YEBENES, ALEJANDRO</v>
      </c>
      <c r="E38" s="35" t="str">
        <f t="shared" si="1"/>
        <v>M</v>
      </c>
      <c r="F38" s="35" t="s">
        <v>6</v>
      </c>
      <c r="G38" s="36"/>
      <c r="H38" s="36" t="str">
        <f t="shared" si="3"/>
        <v>LOCAL</v>
      </c>
    </row>
    <row r="39" spans="1:8" x14ac:dyDescent="0.25">
      <c r="A39" s="35"/>
      <c r="B39" s="35">
        <v>8</v>
      </c>
      <c r="C39" s="35">
        <v>165</v>
      </c>
      <c r="D39" s="36" t="str">
        <f t="shared" si="0"/>
        <v>DEL CERRO ARAUJO PAULA</v>
      </c>
      <c r="E39" s="35" t="str">
        <f t="shared" si="1"/>
        <v>Femenino</v>
      </c>
      <c r="F39" s="35" t="str">
        <f t="shared" si="2"/>
        <v>INFANTIL</v>
      </c>
      <c r="G39" s="36"/>
      <c r="H39" s="36"/>
    </row>
    <row r="40" spans="1:8" x14ac:dyDescent="0.25">
      <c r="A40" s="35"/>
      <c r="B40" s="35">
        <v>9</v>
      </c>
      <c r="C40" s="35">
        <v>295</v>
      </c>
      <c r="D40" s="36" t="str">
        <f t="shared" si="0"/>
        <v>Olmedo Cepeda Pablo</v>
      </c>
      <c r="E40" s="35" t="str">
        <f t="shared" si="1"/>
        <v>Masculino</v>
      </c>
      <c r="F40" s="35" t="str">
        <f t="shared" si="2"/>
        <v>BENJAMIN</v>
      </c>
      <c r="G40" s="36" t="str">
        <f t="shared" si="4"/>
        <v>La Portiña</v>
      </c>
      <c r="H40" s="36"/>
    </row>
    <row r="41" spans="1:8" x14ac:dyDescent="0.25">
      <c r="A41" s="35"/>
      <c r="B41" s="35">
        <v>10</v>
      </c>
      <c r="C41" s="35">
        <v>350</v>
      </c>
      <c r="D41" s="36" t="str">
        <f t="shared" si="0"/>
        <v>UCEDA PEÑO, MARCOS</v>
      </c>
      <c r="E41" s="35" t="str">
        <f t="shared" si="1"/>
        <v>M</v>
      </c>
      <c r="F41" s="35" t="str">
        <f t="shared" si="2"/>
        <v>BENJAMIN</v>
      </c>
      <c r="G41" s="36"/>
      <c r="H41" s="36"/>
    </row>
    <row r="42" spans="1:8" x14ac:dyDescent="0.25">
      <c r="A42" s="35"/>
      <c r="B42" s="35">
        <v>11</v>
      </c>
      <c r="C42" s="35">
        <v>265</v>
      </c>
      <c r="D42" s="36" t="str">
        <f t="shared" si="0"/>
        <v>MAZO MORENO, MATEO DEL</v>
      </c>
      <c r="E42" s="35" t="str">
        <f t="shared" si="1"/>
        <v>M</v>
      </c>
      <c r="F42" s="35" t="str">
        <f t="shared" si="2"/>
        <v>BENJAMIN</v>
      </c>
      <c r="G42" s="36"/>
      <c r="H42" s="36"/>
    </row>
    <row r="43" spans="1:8" x14ac:dyDescent="0.25">
      <c r="A43" s="35"/>
      <c r="B43" s="35">
        <v>12</v>
      </c>
      <c r="C43" s="35">
        <v>105</v>
      </c>
      <c r="D43" s="36" t="str">
        <f t="shared" si="0"/>
        <v>ÁLVAREZ FERNÁNDEZ ADRIÁN</v>
      </c>
      <c r="E43" s="35" t="str">
        <f t="shared" si="1"/>
        <v>Masculino</v>
      </c>
      <c r="F43" s="35" t="str">
        <f t="shared" si="2"/>
        <v>BENJAMIN</v>
      </c>
      <c r="G43" s="36" t="str">
        <f t="shared" si="4"/>
        <v>TRIWOLF TALAVERA</v>
      </c>
      <c r="H43" s="36"/>
    </row>
    <row r="44" spans="1:8" x14ac:dyDescent="0.25">
      <c r="A44" s="35"/>
      <c r="B44" s="35">
        <v>13</v>
      </c>
      <c r="C44" s="35">
        <v>285</v>
      </c>
      <c r="D44" s="36" t="str">
        <f t="shared" si="0"/>
        <v>MORENO MARQUEZ, PABLO</v>
      </c>
      <c r="E44" s="35" t="str">
        <f t="shared" si="1"/>
        <v>M</v>
      </c>
      <c r="F44" s="35" t="s">
        <v>6</v>
      </c>
      <c r="G44" s="36"/>
      <c r="H44" s="36"/>
    </row>
    <row r="45" spans="1:8" x14ac:dyDescent="0.25">
      <c r="A45" s="35"/>
      <c r="B45" s="35">
        <v>14</v>
      </c>
      <c r="C45" s="35">
        <v>242</v>
      </c>
      <c r="D45" s="36" t="str">
        <f t="shared" si="0"/>
        <v>LIZCANO UCEDA, FRANCISCO</v>
      </c>
      <c r="E45" s="35" t="str">
        <f t="shared" si="1"/>
        <v>M</v>
      </c>
      <c r="F45" s="35" t="s">
        <v>6</v>
      </c>
      <c r="G45" s="36"/>
      <c r="H45" s="36"/>
    </row>
    <row r="46" spans="1:8" x14ac:dyDescent="0.25">
      <c r="A46" s="35"/>
      <c r="B46" s="35">
        <v>15</v>
      </c>
      <c r="C46" s="35">
        <v>324</v>
      </c>
      <c r="D46" s="36" t="str">
        <f t="shared" si="0"/>
        <v>SANCHEZ ESPUELA, JORGE</v>
      </c>
      <c r="E46" s="35" t="str">
        <f t="shared" si="1"/>
        <v>M</v>
      </c>
      <c r="F46" s="35" t="str">
        <f t="shared" si="2"/>
        <v>BENJAMIN</v>
      </c>
      <c r="G46" s="36"/>
      <c r="H46" s="36"/>
    </row>
    <row r="47" spans="1:8" x14ac:dyDescent="0.25">
      <c r="A47" s="35"/>
      <c r="B47" s="35">
        <v>16</v>
      </c>
      <c r="C47" s="35">
        <v>235</v>
      </c>
      <c r="D47" s="36" t="str">
        <f t="shared" si="0"/>
        <v>JIMENEZ LUNA, GABRIEL</v>
      </c>
      <c r="E47" s="35" t="str">
        <f t="shared" si="1"/>
        <v>M</v>
      </c>
      <c r="F47" s="35" t="str">
        <f t="shared" si="2"/>
        <v>BENJAMIN</v>
      </c>
      <c r="G47" s="36"/>
      <c r="H47" s="36"/>
    </row>
    <row r="48" spans="1:8" x14ac:dyDescent="0.25">
      <c r="A48" s="35"/>
      <c r="B48" s="35">
        <v>17</v>
      </c>
      <c r="C48" s="35">
        <v>349</v>
      </c>
      <c r="D48" s="36" t="str">
        <f t="shared" si="0"/>
        <v>UCEDA PEÑO, CESAR</v>
      </c>
      <c r="E48" s="35" t="str">
        <f t="shared" si="1"/>
        <v>M</v>
      </c>
      <c r="F48" s="35" t="str">
        <f t="shared" si="2"/>
        <v>BENJAMIN</v>
      </c>
      <c r="G48" s="36"/>
      <c r="H48" s="36"/>
    </row>
    <row r="49" spans="1:8" x14ac:dyDescent="0.25">
      <c r="A49" s="35"/>
      <c r="B49" s="35">
        <v>18</v>
      </c>
      <c r="C49" s="35">
        <v>177</v>
      </c>
      <c r="D49" s="36" t="str">
        <f t="shared" si="0"/>
        <v>DIAZ LOPEZ, JUAN MANUEL</v>
      </c>
      <c r="E49" s="35" t="str">
        <f t="shared" si="1"/>
        <v>M</v>
      </c>
      <c r="F49" s="35" t="s">
        <v>6</v>
      </c>
      <c r="G49" s="36"/>
      <c r="H49" s="36"/>
    </row>
    <row r="50" spans="1:8" x14ac:dyDescent="0.25">
      <c r="A50" s="35"/>
      <c r="B50" s="35">
        <v>19</v>
      </c>
      <c r="C50" s="35">
        <v>140</v>
      </c>
      <c r="D50" s="36" t="str">
        <f t="shared" si="0"/>
        <v>CASTILLO GARCIA, DANIEL</v>
      </c>
      <c r="E50" s="35" t="str">
        <f t="shared" si="1"/>
        <v>M</v>
      </c>
      <c r="F50" s="35" t="str">
        <f t="shared" si="2"/>
        <v>BENJAMIN</v>
      </c>
      <c r="G50" s="36"/>
      <c r="H50" s="36"/>
    </row>
    <row r="51" spans="1:8" x14ac:dyDescent="0.25">
      <c r="A51" s="35"/>
      <c r="B51" s="35">
        <v>20</v>
      </c>
      <c r="C51" s="35">
        <v>264</v>
      </c>
      <c r="D51" s="36" t="str">
        <f t="shared" si="0"/>
        <v>MAZO MORENO, MARCOS DEL</v>
      </c>
      <c r="E51" s="35" t="str">
        <f t="shared" si="1"/>
        <v>M</v>
      </c>
      <c r="F51" s="35" t="str">
        <f t="shared" si="2"/>
        <v>BENJAMIN</v>
      </c>
      <c r="G51" s="36"/>
      <c r="H51" s="36"/>
    </row>
    <row r="52" spans="1:8" x14ac:dyDescent="0.25">
      <c r="A52" s="35"/>
      <c r="B52" s="35">
        <v>21</v>
      </c>
      <c r="C52" s="35">
        <v>141</v>
      </c>
      <c r="D52" s="36" t="str">
        <f t="shared" si="0"/>
        <v>CASTILLO GARCIA, MARCOS</v>
      </c>
      <c r="E52" s="35" t="str">
        <f t="shared" si="1"/>
        <v>M</v>
      </c>
      <c r="F52" s="35" t="s">
        <v>6</v>
      </c>
      <c r="G52" s="36"/>
      <c r="H52" s="36"/>
    </row>
    <row r="53" spans="1:8" x14ac:dyDescent="0.25">
      <c r="A53" s="35"/>
      <c r="B53" s="35">
        <v>22</v>
      </c>
      <c r="C53" s="35">
        <v>292</v>
      </c>
      <c r="D53" s="36" t="str">
        <f t="shared" si="0"/>
        <v>NUÑEZ GONZALEZ, DANIEL</v>
      </c>
      <c r="E53" s="35" t="str">
        <f t="shared" si="1"/>
        <v>M</v>
      </c>
      <c r="F53" s="35" t="str">
        <f t="shared" si="2"/>
        <v>BENJAMIN</v>
      </c>
      <c r="G53" s="36"/>
      <c r="H53" s="36"/>
    </row>
    <row r="54" spans="1:8" x14ac:dyDescent="0.25">
      <c r="A54" s="35"/>
      <c r="B54" s="35">
        <v>23</v>
      </c>
      <c r="C54" s="35">
        <v>399</v>
      </c>
      <c r="D54" s="36" t="str">
        <f t="shared" si="0"/>
        <v>CARRILLO BARBERO, MARCOS</v>
      </c>
      <c r="E54" s="35" t="str">
        <f t="shared" si="1"/>
        <v>M</v>
      </c>
      <c r="F54" s="35" t="str">
        <f t="shared" si="2"/>
        <v>BENJAMIN</v>
      </c>
      <c r="G54" s="36"/>
      <c r="H54" s="36"/>
    </row>
    <row r="55" spans="1:8" x14ac:dyDescent="0.25">
      <c r="A55" s="35"/>
      <c r="B55" s="35">
        <v>24</v>
      </c>
      <c r="C55" s="35">
        <v>278</v>
      </c>
      <c r="D55" s="36" t="str">
        <f t="shared" si="0"/>
        <v>MONTEMAYOR DIAZ, PABLO</v>
      </c>
      <c r="E55" s="35" t="str">
        <f t="shared" si="1"/>
        <v>M</v>
      </c>
      <c r="F55" s="35" t="str">
        <f t="shared" si="2"/>
        <v>BENJAMIN</v>
      </c>
      <c r="G55" s="36"/>
      <c r="H55" s="36"/>
    </row>
    <row r="56" spans="1:8" x14ac:dyDescent="0.25">
      <c r="A56" s="35"/>
      <c r="B56" s="35">
        <v>25</v>
      </c>
      <c r="C56" s="35">
        <v>230</v>
      </c>
      <c r="D56" s="36" t="str">
        <f t="shared" si="0"/>
        <v>Illan talavera Pablo</v>
      </c>
      <c r="E56" s="35" t="str">
        <f t="shared" si="1"/>
        <v>Masculino</v>
      </c>
      <c r="F56" s="35" t="str">
        <f t="shared" si="2"/>
        <v>BENJAMIN</v>
      </c>
      <c r="G56" s="36"/>
      <c r="H56" s="36"/>
    </row>
    <row r="57" spans="1:8" x14ac:dyDescent="0.25">
      <c r="A57" s="35"/>
      <c r="B57" s="35">
        <v>26</v>
      </c>
      <c r="C57" s="35">
        <v>291</v>
      </c>
      <c r="D57" s="36" t="str">
        <f t="shared" si="0"/>
        <v>NUÑEZ GONZALEZ, ALBERTO</v>
      </c>
      <c r="E57" s="35" t="str">
        <f t="shared" si="1"/>
        <v>M</v>
      </c>
      <c r="F57" s="35" t="str">
        <f t="shared" si="2"/>
        <v>BENJAMIN</v>
      </c>
      <c r="G57" s="36"/>
      <c r="H57" s="36"/>
    </row>
    <row r="58" spans="1:8" x14ac:dyDescent="0.25">
      <c r="A58" s="35"/>
      <c r="B58" s="35">
        <v>27</v>
      </c>
      <c r="C58" s="35">
        <v>311</v>
      </c>
      <c r="D58" s="36" t="str">
        <f t="shared" si="0"/>
        <v>Redondo Frances Adrian</v>
      </c>
      <c r="E58" s="35" t="str">
        <f t="shared" si="1"/>
        <v>Masculino</v>
      </c>
      <c r="F58" s="35" t="str">
        <f t="shared" si="2"/>
        <v>BENJAMIN</v>
      </c>
      <c r="G58" s="36" t="str">
        <f t="shared" si="4"/>
        <v>Morán Team</v>
      </c>
      <c r="H58" s="36"/>
    </row>
    <row r="59" spans="1:8" x14ac:dyDescent="0.25">
      <c r="A59" s="35"/>
      <c r="B59" s="35">
        <v>28</v>
      </c>
      <c r="C59" s="35">
        <v>393</v>
      </c>
      <c r="D59" s="36" t="str">
        <f t="shared" si="0"/>
        <v>GUTIERREZ SEQUERA, LUCAS</v>
      </c>
      <c r="E59" s="35" t="str">
        <f t="shared" si="1"/>
        <v>M</v>
      </c>
      <c r="F59" s="35" t="str">
        <f t="shared" si="2"/>
        <v>BENJAMIN</v>
      </c>
      <c r="G59" s="36"/>
      <c r="H59" s="36"/>
    </row>
    <row r="60" spans="1:8" x14ac:dyDescent="0.25">
      <c r="A60" s="35"/>
      <c r="B60" s="35"/>
      <c r="C60" s="35"/>
      <c r="D60" s="36"/>
      <c r="E60" s="35"/>
      <c r="F60" s="35"/>
      <c r="G60" s="36"/>
      <c r="H60" s="36"/>
    </row>
  </sheetData>
  <mergeCells count="2">
    <mergeCell ref="A3:I3"/>
    <mergeCell ref="A5:I5"/>
  </mergeCells>
  <pageMargins left="0" right="0" top="0" bottom="0" header="0.31496062992125984" footer="0.31496062992125984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984"/>
  <sheetViews>
    <sheetView topLeftCell="A298" workbookViewId="0">
      <selection activeCell="B305" sqref="B305"/>
    </sheetView>
  </sheetViews>
  <sheetFormatPr baseColWidth="10" defaultRowHeight="15" x14ac:dyDescent="0.25"/>
  <cols>
    <col min="1" max="1" width="9.42578125" style="4" customWidth="1"/>
    <col min="2" max="2" width="34.85546875" customWidth="1"/>
    <col min="3" max="3" width="16.85546875" hidden="1" customWidth="1"/>
    <col min="4" max="4" width="7.140625" style="4" customWidth="1"/>
    <col min="5" max="5" width="11.42578125" style="2"/>
    <col min="6" max="6" width="12.42578125" customWidth="1"/>
    <col min="7" max="7" width="7.7109375" customWidth="1"/>
    <col min="8" max="8" width="18" customWidth="1"/>
    <col min="9" max="9" width="11.85546875" customWidth="1"/>
    <col min="12" max="12" width="10.5703125" customWidth="1"/>
    <col min="13" max="13" width="10.140625" style="4" customWidth="1"/>
    <col min="14" max="14" width="8.140625" style="4" customWidth="1"/>
    <col min="15" max="15" width="26.7109375" customWidth="1"/>
    <col min="16" max="16" width="6.140625" customWidth="1"/>
    <col min="17" max="17" width="15" customWidth="1"/>
    <col min="18" max="18" width="16.140625" customWidth="1"/>
    <col min="19" max="19" width="8" customWidth="1"/>
  </cols>
  <sheetData>
    <row r="2" spans="1:19" x14ac:dyDescent="0.25">
      <c r="A2" s="3">
        <v>42710</v>
      </c>
      <c r="B2" s="32" t="s">
        <v>699</v>
      </c>
      <c r="C2" s="32"/>
      <c r="D2" s="32"/>
      <c r="E2" s="32"/>
      <c r="F2" s="32"/>
      <c r="G2" s="32"/>
      <c r="H2" s="32"/>
      <c r="I2" s="32"/>
      <c r="J2" s="32"/>
    </row>
    <row r="3" spans="1:19" x14ac:dyDescent="0.25">
      <c r="M3" s="3"/>
    </row>
    <row r="4" spans="1:19" x14ac:dyDescent="0.25">
      <c r="B4" s="32" t="s">
        <v>700</v>
      </c>
      <c r="C4" s="32"/>
      <c r="D4" s="32"/>
      <c r="E4" s="32"/>
      <c r="F4" s="32"/>
      <c r="G4" s="32"/>
      <c r="H4" s="32"/>
      <c r="I4" s="32"/>
      <c r="J4" s="32"/>
    </row>
    <row r="8" spans="1:19" x14ac:dyDescent="0.25">
      <c r="A8" s="4" t="s">
        <v>0</v>
      </c>
      <c r="B8" s="17" t="s">
        <v>21</v>
      </c>
      <c r="C8" s="17"/>
      <c r="D8" s="14" t="s">
        <v>1</v>
      </c>
      <c r="E8" s="18" t="s">
        <v>16</v>
      </c>
      <c r="F8" s="9" t="s">
        <v>16</v>
      </c>
      <c r="G8" s="9" t="s">
        <v>2</v>
      </c>
      <c r="H8" s="9" t="s">
        <v>3</v>
      </c>
      <c r="I8" s="10" t="s">
        <v>4</v>
      </c>
      <c r="J8" s="9" t="s">
        <v>5</v>
      </c>
      <c r="M8" s="16" t="s">
        <v>17</v>
      </c>
      <c r="N8" s="16" t="s">
        <v>0</v>
      </c>
      <c r="O8" s="15" t="s">
        <v>18</v>
      </c>
      <c r="P8" s="15" t="s">
        <v>1</v>
      </c>
      <c r="Q8" s="15" t="s">
        <v>3</v>
      </c>
      <c r="R8" s="15" t="s">
        <v>4</v>
      </c>
      <c r="S8" s="15" t="s">
        <v>5</v>
      </c>
    </row>
    <row r="9" spans="1:19" x14ac:dyDescent="0.25">
      <c r="M9" s="16"/>
      <c r="N9" s="16"/>
      <c r="O9" s="15"/>
      <c r="P9" s="15"/>
      <c r="Q9" s="15"/>
      <c r="R9" s="15"/>
      <c r="S9" s="15"/>
    </row>
    <row r="10" spans="1:19" x14ac:dyDescent="0.25">
      <c r="F10" s="3"/>
      <c r="G10" s="4"/>
      <c r="H10" s="5"/>
      <c r="M10" s="16"/>
      <c r="N10" s="16"/>
      <c r="O10" s="15" t="e">
        <f t="shared" ref="O10:O73" si="0">VLOOKUP(N10,ALCAUDETE2014,2,FALSE)</f>
        <v>#N/A</v>
      </c>
      <c r="P10" s="16" t="e">
        <f t="shared" ref="P10:P73" si="1">VLOOKUP(N10,ALCAUDETE2014,4,FALSE)</f>
        <v>#N/A</v>
      </c>
      <c r="Q10" s="16" t="e">
        <f t="shared" ref="Q10:Q73" si="2">VLOOKUP(N10,ALCAUDETE2014,8,FALSE)</f>
        <v>#N/A</v>
      </c>
      <c r="R10" s="16" t="e">
        <f t="shared" ref="R10:R73" si="3">VLOOKUP(N10,ALCAUDETE2014,9,FALSE)</f>
        <v>#N/A</v>
      </c>
      <c r="S10" s="16" t="e">
        <f>VLOOKUP(N10,ALCAUDETE2014,10,FALSE)</f>
        <v>#N/A</v>
      </c>
    </row>
    <row r="11" spans="1:19" x14ac:dyDescent="0.25">
      <c r="F11" s="3"/>
      <c r="G11" s="4"/>
      <c r="H11" s="5"/>
      <c r="M11" s="16"/>
      <c r="N11" s="16"/>
      <c r="O11" s="15" t="e">
        <f t="shared" si="0"/>
        <v>#N/A</v>
      </c>
      <c r="P11" s="16" t="e">
        <f t="shared" si="1"/>
        <v>#N/A</v>
      </c>
      <c r="Q11" s="16" t="e">
        <f t="shared" si="2"/>
        <v>#N/A</v>
      </c>
      <c r="R11" s="16" t="e">
        <f t="shared" si="3"/>
        <v>#N/A</v>
      </c>
      <c r="S11" s="16"/>
    </row>
    <row r="12" spans="1:19" x14ac:dyDescent="0.25">
      <c r="A12" s="4">
        <v>101</v>
      </c>
      <c r="B12" s="13" t="s">
        <v>608</v>
      </c>
      <c r="C12" s="13"/>
      <c r="D12" s="29" t="s">
        <v>406</v>
      </c>
      <c r="E12" s="12" t="s">
        <v>609</v>
      </c>
      <c r="F12" s="3" t="s">
        <v>427</v>
      </c>
      <c r="G12" s="4"/>
      <c r="H12" s="5" t="s">
        <v>13</v>
      </c>
      <c r="I12" s="29" t="s">
        <v>22</v>
      </c>
      <c r="J12" s="29"/>
      <c r="M12" s="16"/>
      <c r="N12" s="16"/>
      <c r="O12" s="15" t="e">
        <f t="shared" si="0"/>
        <v>#N/A</v>
      </c>
      <c r="P12" s="16" t="e">
        <f t="shared" si="1"/>
        <v>#N/A</v>
      </c>
      <c r="Q12" s="16" t="e">
        <f t="shared" si="2"/>
        <v>#N/A</v>
      </c>
      <c r="R12" s="16" t="e">
        <f t="shared" si="3"/>
        <v>#N/A</v>
      </c>
      <c r="S12" s="16"/>
    </row>
    <row r="13" spans="1:19" x14ac:dyDescent="0.25">
      <c r="A13" s="4">
        <v>102</v>
      </c>
      <c r="B13" s="13" t="s">
        <v>290</v>
      </c>
      <c r="C13" s="13"/>
      <c r="D13" s="29" t="s">
        <v>406</v>
      </c>
      <c r="E13" s="12"/>
      <c r="F13" s="3" t="s">
        <v>425</v>
      </c>
      <c r="G13" s="4">
        <f t="shared" ref="G13:G75" si="4">DATEDIF(F13,$A$2,"Y")</f>
        <v>2</v>
      </c>
      <c r="H13" s="5" t="str">
        <f>IF(D13="Masculino",VLOOKUP(G13,CATMAS,2,0),VLOOKUP(G13,CATFEM,2,0))</f>
        <v>BENJAMIN</v>
      </c>
      <c r="I13" s="29" t="s">
        <v>547</v>
      </c>
      <c r="J13" s="29"/>
      <c r="M13" s="16"/>
      <c r="N13" s="16"/>
      <c r="O13" s="15" t="e">
        <f t="shared" si="0"/>
        <v>#N/A</v>
      </c>
      <c r="P13" s="16" t="e">
        <f t="shared" si="1"/>
        <v>#N/A</v>
      </c>
      <c r="Q13" s="16" t="e">
        <f t="shared" si="2"/>
        <v>#N/A</v>
      </c>
      <c r="R13" s="16"/>
      <c r="S13" s="16" t="e">
        <f t="shared" ref="S13:S73" si="5">VLOOKUP(N13,ALCAUDETE2014,10,FALSE)</f>
        <v>#N/A</v>
      </c>
    </row>
    <row r="14" spans="1:19" x14ac:dyDescent="0.25">
      <c r="A14" s="4">
        <v>103</v>
      </c>
      <c r="B14" s="13" t="s">
        <v>291</v>
      </c>
      <c r="C14" s="13"/>
      <c r="D14" s="29" t="s">
        <v>407</v>
      </c>
      <c r="E14" s="12"/>
      <c r="F14" s="3" t="s">
        <v>426</v>
      </c>
      <c r="G14" s="4">
        <f t="shared" si="4"/>
        <v>4</v>
      </c>
      <c r="H14" s="5" t="str">
        <f>IF(D14="Masculino",VLOOKUP(G14,CATMAS,2,0),VLOOKUP(G14,CATFEM,2,0))</f>
        <v>BENJAMIN</v>
      </c>
      <c r="I14" s="29" t="s">
        <v>547</v>
      </c>
      <c r="J14" s="29"/>
      <c r="M14" s="16"/>
      <c r="N14" s="16"/>
      <c r="O14" s="15" t="e">
        <f t="shared" si="0"/>
        <v>#N/A</v>
      </c>
      <c r="P14" s="16" t="e">
        <f t="shared" si="1"/>
        <v>#N/A</v>
      </c>
      <c r="Q14" s="16" t="e">
        <f t="shared" si="2"/>
        <v>#N/A</v>
      </c>
      <c r="R14" s="16" t="e">
        <f t="shared" si="3"/>
        <v>#N/A</v>
      </c>
      <c r="S14" s="16" t="e">
        <f t="shared" si="5"/>
        <v>#N/A</v>
      </c>
    </row>
    <row r="15" spans="1:19" x14ac:dyDescent="0.25">
      <c r="A15" s="4">
        <v>104</v>
      </c>
      <c r="B15" t="s">
        <v>122</v>
      </c>
      <c r="D15" s="4" t="s">
        <v>35</v>
      </c>
      <c r="E15" s="2" t="s">
        <v>123</v>
      </c>
      <c r="F15" s="3" t="str">
        <f>LEFT(E15,2)&amp;"/"&amp;MID(E15,3,2)&amp;"/"&amp;RIGHT(E15,4)</f>
        <v>16/03/1968</v>
      </c>
      <c r="G15" s="4">
        <f t="shared" si="4"/>
        <v>48</v>
      </c>
      <c r="H15" s="5" t="str">
        <f>IF(D15="M",VLOOKUP(G15,CATMAS,2,0),VLOOKUP(G15,CATFEM,2,0))</f>
        <v>VETERANO B</v>
      </c>
      <c r="I15" s="5" t="s">
        <v>116</v>
      </c>
      <c r="M15" s="16"/>
      <c r="N15" s="16"/>
      <c r="O15" s="15" t="e">
        <f t="shared" si="0"/>
        <v>#N/A</v>
      </c>
      <c r="P15" s="16" t="e">
        <f t="shared" si="1"/>
        <v>#N/A</v>
      </c>
      <c r="Q15" s="16" t="e">
        <f t="shared" si="2"/>
        <v>#N/A</v>
      </c>
      <c r="R15" s="16" t="e">
        <f t="shared" si="3"/>
        <v>#N/A</v>
      </c>
      <c r="S15" s="16" t="e">
        <f t="shared" si="5"/>
        <v>#N/A</v>
      </c>
    </row>
    <row r="16" spans="1:19" x14ac:dyDescent="0.25">
      <c r="A16" s="4">
        <v>105</v>
      </c>
      <c r="B16" t="s">
        <v>355</v>
      </c>
      <c r="D16" s="29" t="s">
        <v>406</v>
      </c>
      <c r="F16" s="3" t="s">
        <v>487</v>
      </c>
      <c r="G16" s="4">
        <f t="shared" si="4"/>
        <v>8</v>
      </c>
      <c r="H16" s="5" t="str">
        <f>IF(D16="Masculino",VLOOKUP(G16,CATMAS,2,0),VLOOKUP(G16,CATFEM,2,0))</f>
        <v>BENJAMIN</v>
      </c>
      <c r="I16" s="29" t="s">
        <v>566</v>
      </c>
      <c r="J16" s="29"/>
      <c r="M16" s="16"/>
      <c r="N16" s="16"/>
      <c r="O16" s="15" t="e">
        <f t="shared" si="0"/>
        <v>#N/A</v>
      </c>
      <c r="P16" s="16" t="e">
        <f t="shared" si="1"/>
        <v>#N/A</v>
      </c>
      <c r="Q16" s="16" t="e">
        <f t="shared" si="2"/>
        <v>#N/A</v>
      </c>
      <c r="R16" s="16" t="e">
        <f t="shared" si="3"/>
        <v>#N/A</v>
      </c>
      <c r="S16" s="16"/>
    </row>
    <row r="17" spans="1:19" x14ac:dyDescent="0.25">
      <c r="A17" s="4">
        <v>106</v>
      </c>
      <c r="B17" t="s">
        <v>188</v>
      </c>
      <c r="D17" s="4" t="s">
        <v>35</v>
      </c>
      <c r="E17" s="2" t="s">
        <v>189</v>
      </c>
      <c r="F17" s="3" t="str">
        <f>LEFT(E17,2)&amp;"/"&amp;MID(E17,3,2)&amp;"/"&amp;RIGHT(E17,4)</f>
        <v>10/03/1967</v>
      </c>
      <c r="G17" s="4">
        <f t="shared" si="4"/>
        <v>49</v>
      </c>
      <c r="H17" s="5" t="str">
        <f>IF(D17="M",VLOOKUP(G17,CATMAS,2,0),VLOOKUP(G17,CATFEM,2,0))</f>
        <v>VETERANO B</v>
      </c>
      <c r="I17" s="5" t="s">
        <v>97</v>
      </c>
      <c r="M17" s="16"/>
      <c r="N17" s="16"/>
      <c r="O17" s="15" t="e">
        <f t="shared" si="0"/>
        <v>#N/A</v>
      </c>
      <c r="P17" s="16" t="e">
        <f t="shared" si="1"/>
        <v>#N/A</v>
      </c>
      <c r="Q17" s="16" t="e">
        <f t="shared" si="2"/>
        <v>#N/A</v>
      </c>
      <c r="R17" s="16" t="e">
        <f t="shared" si="3"/>
        <v>#N/A</v>
      </c>
      <c r="S17" s="16"/>
    </row>
    <row r="18" spans="1:19" x14ac:dyDescent="0.25">
      <c r="A18" s="4">
        <v>107</v>
      </c>
      <c r="B18" t="s">
        <v>356</v>
      </c>
      <c r="D18" s="29" t="s">
        <v>406</v>
      </c>
      <c r="F18" s="3" t="s">
        <v>488</v>
      </c>
      <c r="G18" s="4">
        <f t="shared" si="4"/>
        <v>40</v>
      </c>
      <c r="H18" s="5" t="str">
        <f>IF(D18="Masculino",VLOOKUP(G18,CATMAS,2,0),VLOOKUP(G18,CATFEM,2,0))</f>
        <v>VETERANO A</v>
      </c>
      <c r="I18" s="29" t="s">
        <v>566</v>
      </c>
      <c r="J18" s="29"/>
      <c r="M18" s="16"/>
      <c r="N18" s="16"/>
      <c r="O18" s="15" t="e">
        <f t="shared" si="0"/>
        <v>#N/A</v>
      </c>
      <c r="P18" s="16" t="e">
        <f t="shared" si="1"/>
        <v>#N/A</v>
      </c>
      <c r="Q18" s="16" t="e">
        <f t="shared" si="2"/>
        <v>#N/A</v>
      </c>
      <c r="R18" s="16"/>
      <c r="S18" s="16"/>
    </row>
    <row r="19" spans="1:19" x14ac:dyDescent="0.25">
      <c r="A19" s="4">
        <v>108</v>
      </c>
      <c r="B19" s="13" t="s">
        <v>395</v>
      </c>
      <c r="C19" s="13"/>
      <c r="D19" s="29" t="s">
        <v>406</v>
      </c>
      <c r="F19" s="3" t="s">
        <v>528</v>
      </c>
      <c r="G19" s="4">
        <f t="shared" si="4"/>
        <v>42</v>
      </c>
      <c r="H19" s="5" t="str">
        <f>IF(D19="Masculino",VLOOKUP(G19,CATMAS,2,0),VLOOKUP(G19,CATFEM,2,0))</f>
        <v>VETERANO A</v>
      </c>
      <c r="I19" s="29" t="s">
        <v>566</v>
      </c>
      <c r="J19" s="29"/>
      <c r="M19" s="16"/>
      <c r="N19" s="16"/>
      <c r="O19" s="15" t="e">
        <f t="shared" si="0"/>
        <v>#N/A</v>
      </c>
      <c r="P19" s="16" t="e">
        <f t="shared" si="1"/>
        <v>#N/A</v>
      </c>
      <c r="Q19" s="16" t="e">
        <f t="shared" si="2"/>
        <v>#N/A</v>
      </c>
      <c r="R19" s="16"/>
      <c r="S19" s="16"/>
    </row>
    <row r="20" spans="1:19" x14ac:dyDescent="0.25">
      <c r="A20" s="4">
        <v>109</v>
      </c>
      <c r="B20" s="13" t="s">
        <v>403</v>
      </c>
      <c r="C20" s="13"/>
      <c r="D20" s="29" t="s">
        <v>407</v>
      </c>
      <c r="F20" s="3" t="s">
        <v>536</v>
      </c>
      <c r="G20" s="4">
        <f t="shared" si="4"/>
        <v>10</v>
      </c>
      <c r="H20" s="5" t="str">
        <f>IF(D20="Masculino",VLOOKUP(G20,CATMAS,2,0),VLOOKUP(G20,CATFEM,2,0))</f>
        <v>ALEVIN</v>
      </c>
      <c r="I20" s="29"/>
      <c r="J20" s="29"/>
      <c r="M20" s="16"/>
      <c r="N20" s="16"/>
      <c r="O20" s="15" t="e">
        <f t="shared" si="0"/>
        <v>#N/A</v>
      </c>
      <c r="P20" s="16" t="e">
        <f t="shared" si="1"/>
        <v>#N/A</v>
      </c>
      <c r="Q20" s="16" t="e">
        <f t="shared" si="2"/>
        <v>#N/A</v>
      </c>
      <c r="R20" s="16" t="e">
        <f t="shared" si="3"/>
        <v>#N/A</v>
      </c>
      <c r="S20" s="16"/>
    </row>
    <row r="21" spans="1:19" x14ac:dyDescent="0.25">
      <c r="A21" s="4">
        <v>110</v>
      </c>
      <c r="B21" t="s">
        <v>402</v>
      </c>
      <c r="D21" s="29" t="s">
        <v>407</v>
      </c>
      <c r="F21" s="3" t="s">
        <v>535</v>
      </c>
      <c r="G21" s="4">
        <f t="shared" si="4"/>
        <v>7</v>
      </c>
      <c r="H21" s="5" t="str">
        <f>IF(D21="Masculino",VLOOKUP(G21,CATMAS,2,0),VLOOKUP(G21,CATFEM,2,0))</f>
        <v>BENJAMIN</v>
      </c>
      <c r="I21" s="29"/>
      <c r="J21" s="29"/>
      <c r="M21" s="16"/>
      <c r="N21" s="16"/>
      <c r="O21" s="15" t="e">
        <f t="shared" si="0"/>
        <v>#N/A</v>
      </c>
      <c r="P21" s="16" t="e">
        <f t="shared" si="1"/>
        <v>#N/A</v>
      </c>
      <c r="Q21" s="16" t="e">
        <f t="shared" si="2"/>
        <v>#N/A</v>
      </c>
      <c r="R21" s="16" t="e">
        <f t="shared" si="3"/>
        <v>#N/A</v>
      </c>
      <c r="S21" s="16"/>
    </row>
    <row r="22" spans="1:19" x14ac:dyDescent="0.25">
      <c r="A22" s="4">
        <v>111</v>
      </c>
      <c r="B22" s="13" t="s">
        <v>235</v>
      </c>
      <c r="C22" s="11"/>
      <c r="D22" s="4" t="s">
        <v>35</v>
      </c>
      <c r="E22" s="12" t="s">
        <v>236</v>
      </c>
      <c r="F22" s="3" t="str">
        <f>LEFT(E22,2)&amp;"/"&amp;MID(E22,3,2)&amp;"/"&amp;RIGHT(E22,4)</f>
        <v>21/07/1947</v>
      </c>
      <c r="G22" s="4">
        <f t="shared" si="4"/>
        <v>69</v>
      </c>
      <c r="H22" s="5" t="str">
        <f>IF(D22="M",VLOOKUP(G22,CATMAS,2,0),VLOOKUP(G22,CATFEM,2,0))</f>
        <v>VETERANO B</v>
      </c>
      <c r="I22" s="11"/>
      <c r="J22" s="11"/>
      <c r="M22" s="16"/>
      <c r="N22" s="16"/>
      <c r="O22" s="15" t="e">
        <f t="shared" si="0"/>
        <v>#N/A</v>
      </c>
      <c r="P22" s="16" t="e">
        <f t="shared" si="1"/>
        <v>#N/A</v>
      </c>
      <c r="Q22" s="16" t="e">
        <f t="shared" si="2"/>
        <v>#N/A</v>
      </c>
      <c r="R22" s="16"/>
      <c r="S22" s="16"/>
    </row>
    <row r="23" spans="1:19" x14ac:dyDescent="0.25">
      <c r="A23" s="4">
        <v>112</v>
      </c>
      <c r="B23" t="s">
        <v>24</v>
      </c>
      <c r="D23" s="4" t="s">
        <v>35</v>
      </c>
      <c r="E23" s="2" t="s">
        <v>71</v>
      </c>
      <c r="F23" s="3" t="str">
        <f>LEFT(E23,2)&amp;"/"&amp;MID(E23,3,2)&amp;"/"&amp;RIGHT(E23,4)</f>
        <v>20/12/1964</v>
      </c>
      <c r="G23" s="4">
        <f t="shared" si="4"/>
        <v>51</v>
      </c>
      <c r="H23" s="5" t="str">
        <f>IF(D23="M",VLOOKUP(G23,CATMAS,2,0),VLOOKUP(G23,CATFEM,2,0))</f>
        <v>VETERANO B</v>
      </c>
      <c r="I23" t="s">
        <v>22</v>
      </c>
      <c r="M23" s="16"/>
      <c r="N23" s="16"/>
      <c r="O23" s="15" t="e">
        <f t="shared" si="0"/>
        <v>#N/A</v>
      </c>
      <c r="P23" s="16" t="e">
        <f t="shared" si="1"/>
        <v>#N/A</v>
      </c>
      <c r="Q23" s="16" t="e">
        <f t="shared" si="2"/>
        <v>#N/A</v>
      </c>
      <c r="R23" s="16" t="e">
        <f t="shared" si="3"/>
        <v>#N/A</v>
      </c>
      <c r="S23" s="16"/>
    </row>
    <row r="24" spans="1:19" x14ac:dyDescent="0.25">
      <c r="A24" s="4">
        <v>113</v>
      </c>
      <c r="B24" t="s">
        <v>317</v>
      </c>
      <c r="D24" s="29" t="s">
        <v>406</v>
      </c>
      <c r="F24" s="3" t="s">
        <v>449</v>
      </c>
      <c r="G24" s="4">
        <f t="shared" si="4"/>
        <v>53</v>
      </c>
      <c r="H24" s="5" t="str">
        <f>IF(D24="Masculino",VLOOKUP(G24,CATMAS,2,0),VLOOKUP(G24,CATFEM,2,0))</f>
        <v>VETERANO B</v>
      </c>
      <c r="I24" s="29"/>
      <c r="J24" s="29"/>
      <c r="M24" s="16"/>
      <c r="N24" s="16"/>
      <c r="O24" s="15" t="e">
        <f t="shared" si="0"/>
        <v>#N/A</v>
      </c>
      <c r="P24" s="16" t="e">
        <f t="shared" si="1"/>
        <v>#N/A</v>
      </c>
      <c r="Q24" s="16" t="e">
        <f t="shared" si="2"/>
        <v>#N/A</v>
      </c>
      <c r="R24" s="16"/>
      <c r="S24" s="16"/>
    </row>
    <row r="25" spans="1:19" x14ac:dyDescent="0.25">
      <c r="A25" s="4">
        <v>114</v>
      </c>
      <c r="B25" t="s">
        <v>60</v>
      </c>
      <c r="D25" s="4" t="s">
        <v>35</v>
      </c>
      <c r="E25" s="2" t="s">
        <v>61</v>
      </c>
      <c r="F25" s="3" t="str">
        <f>LEFT(E25,2)&amp;"/"&amp;MID(E25,3,2)&amp;"/"&amp;RIGHT(E25,4)</f>
        <v>28/10/1956</v>
      </c>
      <c r="G25" s="4">
        <f t="shared" si="4"/>
        <v>60</v>
      </c>
      <c r="H25" s="5" t="str">
        <f>IF(D25="M",VLOOKUP(G25,CATMAS,2,0),VLOOKUP(G25,CATFEM,2,0))</f>
        <v>VETERANO B</v>
      </c>
      <c r="I25" t="s">
        <v>26</v>
      </c>
      <c r="M25" s="16"/>
      <c r="N25" s="16"/>
      <c r="O25" s="15" t="e">
        <f t="shared" si="0"/>
        <v>#N/A</v>
      </c>
      <c r="P25" s="16" t="e">
        <f t="shared" si="1"/>
        <v>#N/A</v>
      </c>
      <c r="Q25" s="16" t="e">
        <f t="shared" si="2"/>
        <v>#N/A</v>
      </c>
      <c r="R25" s="16"/>
      <c r="S25" s="16" t="e">
        <f t="shared" si="5"/>
        <v>#N/A</v>
      </c>
    </row>
    <row r="26" spans="1:19" x14ac:dyDescent="0.25">
      <c r="A26" s="4">
        <v>115</v>
      </c>
      <c r="B26" s="13" t="s">
        <v>379</v>
      </c>
      <c r="C26" s="13"/>
      <c r="D26" s="29" t="s">
        <v>407</v>
      </c>
      <c r="F26" s="3" t="s">
        <v>512</v>
      </c>
      <c r="G26" s="4">
        <f t="shared" si="4"/>
        <v>46</v>
      </c>
      <c r="H26" s="5" t="str">
        <f>IF(D26="Masculino",VLOOKUP(G26,CATMAS,2,0),VLOOKUP(G26,CATFEM,2,0))</f>
        <v>VETERANA B</v>
      </c>
      <c r="I26" s="29"/>
      <c r="J26" s="29"/>
      <c r="M26" s="16"/>
      <c r="N26" s="16"/>
      <c r="O26" s="15" t="e">
        <f t="shared" si="0"/>
        <v>#N/A</v>
      </c>
      <c r="P26" s="16" t="e">
        <f t="shared" si="1"/>
        <v>#N/A</v>
      </c>
      <c r="Q26" s="16" t="e">
        <f t="shared" si="2"/>
        <v>#N/A</v>
      </c>
      <c r="R26" s="16" t="e">
        <f t="shared" si="3"/>
        <v>#N/A</v>
      </c>
      <c r="S26" s="16" t="e">
        <f t="shared" si="5"/>
        <v>#N/A</v>
      </c>
    </row>
    <row r="27" spans="1:19" x14ac:dyDescent="0.25">
      <c r="A27" s="4">
        <v>116</v>
      </c>
      <c r="B27" t="s">
        <v>77</v>
      </c>
      <c r="D27" s="4" t="s">
        <v>35</v>
      </c>
      <c r="E27" s="2" t="s">
        <v>78</v>
      </c>
      <c r="F27" s="3" t="str">
        <f>LEFT(E27,2)&amp;"/"&amp;MID(E27,3,2)&amp;"/"&amp;RIGHT(E27,4)</f>
        <v>27/04/1959</v>
      </c>
      <c r="G27" s="4">
        <f t="shared" si="4"/>
        <v>57</v>
      </c>
      <c r="H27" s="5" t="str">
        <f>IF(D27="M",VLOOKUP(G27,CATMAS,2,0),VLOOKUP(G27,CATFEM,2,0))</f>
        <v>VETERANO B</v>
      </c>
      <c r="I27" t="s">
        <v>22</v>
      </c>
      <c r="M27" s="16"/>
      <c r="N27" s="16"/>
      <c r="O27" s="15" t="e">
        <f t="shared" si="0"/>
        <v>#N/A</v>
      </c>
      <c r="P27" s="16" t="e">
        <f t="shared" si="1"/>
        <v>#N/A</v>
      </c>
      <c r="Q27" s="16" t="e">
        <f t="shared" si="2"/>
        <v>#N/A</v>
      </c>
      <c r="R27" s="16" t="e">
        <f t="shared" si="3"/>
        <v>#N/A</v>
      </c>
      <c r="S27" s="16" t="e">
        <f t="shared" si="5"/>
        <v>#N/A</v>
      </c>
    </row>
    <row r="28" spans="1:19" x14ac:dyDescent="0.25">
      <c r="A28" s="4">
        <v>117</v>
      </c>
      <c r="B28" t="s">
        <v>151</v>
      </c>
      <c r="D28" s="4" t="s">
        <v>35</v>
      </c>
      <c r="E28" s="2" t="s">
        <v>152</v>
      </c>
      <c r="F28" s="3" t="str">
        <f>LEFT(E28,2)&amp;"/"&amp;MID(E28,3,2)&amp;"/"&amp;RIGHT(E28,4)</f>
        <v>24/07/1979</v>
      </c>
      <c r="G28" s="4">
        <f t="shared" si="4"/>
        <v>37</v>
      </c>
      <c r="H28" s="5" t="str">
        <f>IF(D28="M",VLOOKUP(G28,CATMAS,2,0),VLOOKUP(G28,CATFEM,2,0))</f>
        <v>SENIOR MASC</v>
      </c>
      <c r="I28" t="s">
        <v>116</v>
      </c>
      <c r="M28" s="16"/>
      <c r="N28" s="16"/>
      <c r="O28" s="15" t="e">
        <f t="shared" si="0"/>
        <v>#N/A</v>
      </c>
      <c r="P28" s="16" t="e">
        <f t="shared" si="1"/>
        <v>#N/A</v>
      </c>
      <c r="Q28" s="16" t="e">
        <f t="shared" si="2"/>
        <v>#N/A</v>
      </c>
      <c r="R28" s="16" t="e">
        <f t="shared" si="3"/>
        <v>#N/A</v>
      </c>
      <c r="S28" s="16"/>
    </row>
    <row r="29" spans="1:19" x14ac:dyDescent="0.25">
      <c r="A29" s="4">
        <v>118</v>
      </c>
      <c r="B29" s="13" t="s">
        <v>396</v>
      </c>
      <c r="C29" s="13"/>
      <c r="D29" s="29" t="s">
        <v>406</v>
      </c>
      <c r="F29" s="3" t="s">
        <v>529</v>
      </c>
      <c r="G29" s="4">
        <f t="shared" si="4"/>
        <v>26</v>
      </c>
      <c r="H29" s="5" t="str">
        <f>IF(D29="Masculino",VLOOKUP(G29,CATMAS,2,0),VLOOKUP(G29,CATFEM,2,0))</f>
        <v>SENIOR MASC</v>
      </c>
      <c r="I29" s="29" t="s">
        <v>574</v>
      </c>
      <c r="J29" s="29"/>
      <c r="M29" s="16"/>
      <c r="N29" s="16"/>
      <c r="O29" s="15" t="e">
        <f t="shared" si="0"/>
        <v>#N/A</v>
      </c>
      <c r="P29" s="16" t="e">
        <f t="shared" si="1"/>
        <v>#N/A</v>
      </c>
      <c r="Q29" s="16" t="e">
        <f t="shared" si="2"/>
        <v>#N/A</v>
      </c>
      <c r="R29" s="16" t="e">
        <f t="shared" si="3"/>
        <v>#N/A</v>
      </c>
      <c r="S29" s="16"/>
    </row>
    <row r="30" spans="1:19" x14ac:dyDescent="0.25">
      <c r="A30" s="4">
        <v>119</v>
      </c>
      <c r="B30" t="s">
        <v>341</v>
      </c>
      <c r="D30" s="29" t="s">
        <v>406</v>
      </c>
      <c r="F30" s="3" t="s">
        <v>473</v>
      </c>
      <c r="G30" s="4">
        <f t="shared" si="4"/>
        <v>9</v>
      </c>
      <c r="H30" s="5" t="str">
        <f>IF(D30="Masculino",VLOOKUP(G30,CATMAS,2,0),VLOOKUP(G30,CATFEM,2,0))</f>
        <v>ALEVIN</v>
      </c>
      <c r="I30" s="29"/>
      <c r="J30" s="29"/>
      <c r="M30" s="16"/>
      <c r="N30" s="16"/>
      <c r="O30" s="15" t="e">
        <f t="shared" si="0"/>
        <v>#N/A</v>
      </c>
      <c r="P30" s="16" t="e">
        <f t="shared" si="1"/>
        <v>#N/A</v>
      </c>
      <c r="Q30" s="16" t="e">
        <f t="shared" si="2"/>
        <v>#N/A</v>
      </c>
      <c r="R30" s="16" t="e">
        <f t="shared" si="3"/>
        <v>#N/A</v>
      </c>
      <c r="S30" s="16"/>
    </row>
    <row r="31" spans="1:19" x14ac:dyDescent="0.25">
      <c r="A31" s="4">
        <v>120</v>
      </c>
      <c r="B31" t="s">
        <v>342</v>
      </c>
      <c r="D31" s="29" t="s">
        <v>407</v>
      </c>
      <c r="F31" s="3" t="s">
        <v>474</v>
      </c>
      <c r="G31" s="4">
        <f t="shared" si="4"/>
        <v>13</v>
      </c>
      <c r="H31" s="5" t="str">
        <f>IF(D31="Masculino",VLOOKUP(G31,CATMAS,2,0),VLOOKUP(G31,CATFEM,2,0))</f>
        <v>INFANTIL</v>
      </c>
      <c r="I31" s="29"/>
      <c r="J31" s="29"/>
      <c r="M31" s="16"/>
      <c r="N31" s="16"/>
      <c r="O31" s="15" t="e">
        <f t="shared" si="0"/>
        <v>#N/A</v>
      </c>
      <c r="P31" s="16" t="e">
        <f t="shared" si="1"/>
        <v>#N/A</v>
      </c>
      <c r="Q31" s="16" t="e">
        <f t="shared" si="2"/>
        <v>#N/A</v>
      </c>
      <c r="R31" s="16" t="e">
        <f t="shared" si="3"/>
        <v>#N/A</v>
      </c>
      <c r="S31" s="16"/>
    </row>
    <row r="32" spans="1:19" x14ac:dyDescent="0.25">
      <c r="A32" s="4">
        <v>121</v>
      </c>
      <c r="B32" s="13" t="s">
        <v>252</v>
      </c>
      <c r="D32" s="4" t="s">
        <v>35</v>
      </c>
      <c r="E32" s="2" t="s">
        <v>253</v>
      </c>
      <c r="F32" s="3" t="str">
        <f>LEFT(E32,2)&amp;"/"&amp;MID(E32,3,2)&amp;"/"&amp;RIGHT(E32,4)</f>
        <v>16/09/1982</v>
      </c>
      <c r="G32" s="4">
        <f t="shared" si="4"/>
        <v>34</v>
      </c>
      <c r="H32" s="5" t="str">
        <f>IF(D32="M",VLOOKUP(G32,CATMAS,2,0),VLOOKUP(G32,CATFEM,2,0))</f>
        <v>SENIOR MASC</v>
      </c>
      <c r="I32" t="s">
        <v>254</v>
      </c>
      <c r="M32" s="16"/>
      <c r="N32" s="16"/>
      <c r="O32" s="15" t="e">
        <f t="shared" si="0"/>
        <v>#N/A</v>
      </c>
      <c r="P32" s="16" t="e">
        <f t="shared" si="1"/>
        <v>#N/A</v>
      </c>
      <c r="Q32" s="16" t="e">
        <f t="shared" si="2"/>
        <v>#N/A</v>
      </c>
      <c r="R32" s="16" t="e">
        <f t="shared" si="3"/>
        <v>#N/A</v>
      </c>
      <c r="S32" s="16"/>
    </row>
    <row r="33" spans="1:19" x14ac:dyDescent="0.25">
      <c r="A33" s="4">
        <v>122</v>
      </c>
      <c r="B33" s="11" t="s">
        <v>281</v>
      </c>
      <c r="C33" s="11"/>
      <c r="D33" s="29" t="s">
        <v>406</v>
      </c>
      <c r="E33" s="12"/>
      <c r="F33" s="3" t="s">
        <v>416</v>
      </c>
      <c r="G33" s="4">
        <f t="shared" si="4"/>
        <v>10</v>
      </c>
      <c r="H33" s="5" t="str">
        <f>IF(D33="Masculino",VLOOKUP(G33,CATMAS,2,0),VLOOKUP(G33,CATFEM,2,0))</f>
        <v>ALEVIN</v>
      </c>
      <c r="I33" s="29" t="s">
        <v>22</v>
      </c>
      <c r="J33" s="29"/>
      <c r="M33" s="16"/>
      <c r="N33" s="16"/>
      <c r="O33" s="15" t="e">
        <f t="shared" si="0"/>
        <v>#N/A</v>
      </c>
      <c r="P33" s="16" t="e">
        <f t="shared" si="1"/>
        <v>#N/A</v>
      </c>
      <c r="Q33" s="16" t="e">
        <f t="shared" si="2"/>
        <v>#N/A</v>
      </c>
      <c r="R33" s="16" t="e">
        <f t="shared" si="3"/>
        <v>#N/A</v>
      </c>
      <c r="S33" s="16"/>
    </row>
    <row r="34" spans="1:19" x14ac:dyDescent="0.25">
      <c r="A34" s="4">
        <v>123</v>
      </c>
      <c r="B34" t="s">
        <v>110</v>
      </c>
      <c r="D34" s="4" t="s">
        <v>35</v>
      </c>
      <c r="E34" s="2" t="s">
        <v>111</v>
      </c>
      <c r="F34" s="3" t="str">
        <f>LEFT(E34,2)&amp;"/"&amp;MID(E34,3,2)&amp;"/"&amp;RIGHT(E34,4)</f>
        <v>10/09/1955</v>
      </c>
      <c r="G34" s="4">
        <f t="shared" si="4"/>
        <v>61</v>
      </c>
      <c r="H34" s="5" t="str">
        <f>IF(D34="M",VLOOKUP(G34,CATMAS,2,0),VLOOKUP(G34,CATFEM,2,0))</f>
        <v>VETERANO B</v>
      </c>
      <c r="M34" s="16"/>
      <c r="N34" s="16"/>
      <c r="O34" s="15" t="e">
        <f t="shared" si="0"/>
        <v>#N/A</v>
      </c>
      <c r="P34" s="16" t="e">
        <f t="shared" si="1"/>
        <v>#N/A</v>
      </c>
      <c r="Q34" s="16" t="e">
        <f t="shared" si="2"/>
        <v>#N/A</v>
      </c>
      <c r="R34" s="16" t="e">
        <f t="shared" si="3"/>
        <v>#N/A</v>
      </c>
      <c r="S34" s="16"/>
    </row>
    <row r="35" spans="1:19" x14ac:dyDescent="0.25">
      <c r="A35" s="4">
        <v>124</v>
      </c>
      <c r="B35" t="s">
        <v>183</v>
      </c>
      <c r="D35" s="4" t="s">
        <v>35</v>
      </c>
      <c r="E35" s="2" t="s">
        <v>184</v>
      </c>
      <c r="F35" s="3" t="str">
        <f>LEFT(E35,2)&amp;"/"&amp;MID(E35,3,2)&amp;"/"&amp;RIGHT(E35,4)</f>
        <v>04/11/1968</v>
      </c>
      <c r="G35" s="4">
        <f t="shared" si="4"/>
        <v>48</v>
      </c>
      <c r="H35" s="5" t="str">
        <f>IF(D35="M",VLOOKUP(G35,CATMAS,2,0),VLOOKUP(G35,CATFEM,2,0))</f>
        <v>VETERANO B</v>
      </c>
      <c r="I35" t="s">
        <v>185</v>
      </c>
      <c r="M35" s="16"/>
      <c r="N35" s="16"/>
      <c r="O35" s="15" t="e">
        <f t="shared" si="0"/>
        <v>#N/A</v>
      </c>
      <c r="P35" s="16" t="e">
        <f t="shared" si="1"/>
        <v>#N/A</v>
      </c>
      <c r="Q35" s="16" t="e">
        <f t="shared" si="2"/>
        <v>#N/A</v>
      </c>
      <c r="R35" s="16"/>
      <c r="S35" s="16"/>
    </row>
    <row r="36" spans="1:19" x14ac:dyDescent="0.25">
      <c r="A36" s="4">
        <v>125</v>
      </c>
      <c r="B36" t="s">
        <v>120</v>
      </c>
      <c r="D36" s="4" t="s">
        <v>32</v>
      </c>
      <c r="E36" s="2" t="s">
        <v>121</v>
      </c>
      <c r="F36" s="3" t="str">
        <f>LEFT(E36,2)&amp;"/"&amp;MID(E36,3,2)&amp;"/"&amp;RIGHT(E36,4)</f>
        <v>06/11/1997</v>
      </c>
      <c r="G36" s="4">
        <f t="shared" si="4"/>
        <v>19</v>
      </c>
      <c r="H36" s="5" t="str">
        <f>IF(D36="M",VLOOKUP(G36,CATMAS,2,0),VLOOKUP(G36,CATFEM,2,0))</f>
        <v>SENIOR FEM</v>
      </c>
      <c r="I36" t="s">
        <v>116</v>
      </c>
      <c r="M36" s="16"/>
      <c r="N36" s="16"/>
      <c r="O36" s="15" t="e">
        <f t="shared" si="0"/>
        <v>#N/A</v>
      </c>
      <c r="P36" s="16" t="e">
        <f t="shared" si="1"/>
        <v>#N/A</v>
      </c>
      <c r="Q36" s="16" t="e">
        <f t="shared" si="2"/>
        <v>#N/A</v>
      </c>
      <c r="R36" s="16" t="e">
        <f t="shared" si="3"/>
        <v>#N/A</v>
      </c>
      <c r="S36" s="16"/>
    </row>
    <row r="37" spans="1:19" x14ac:dyDescent="0.25">
      <c r="A37" s="4">
        <v>126</v>
      </c>
      <c r="B37" t="s">
        <v>175</v>
      </c>
      <c r="D37" s="4" t="s">
        <v>35</v>
      </c>
      <c r="E37" s="2" t="s">
        <v>176</v>
      </c>
      <c r="F37" s="3" t="str">
        <f>LEFT(E37,2)&amp;"/"&amp;MID(E37,3,2)&amp;"/"&amp;RIGHT(E37,4)</f>
        <v>07/08/1961</v>
      </c>
      <c r="G37" s="4">
        <f t="shared" si="4"/>
        <v>55</v>
      </c>
      <c r="H37" s="5" t="str">
        <f>IF(D37="M",VLOOKUP(G37,CATMAS,2,0),VLOOKUP(G37,CATFEM,2,0))</f>
        <v>VETERANO B</v>
      </c>
      <c r="I37" s="5" t="s">
        <v>97</v>
      </c>
      <c r="M37" s="16"/>
      <c r="N37" s="16"/>
      <c r="O37" s="15" t="e">
        <f t="shared" si="0"/>
        <v>#N/A</v>
      </c>
      <c r="P37" s="16" t="e">
        <f t="shared" si="1"/>
        <v>#N/A</v>
      </c>
      <c r="Q37" s="16" t="e">
        <f t="shared" si="2"/>
        <v>#N/A</v>
      </c>
      <c r="R37" s="16" t="e">
        <f t="shared" si="3"/>
        <v>#N/A</v>
      </c>
      <c r="S37" s="16"/>
    </row>
    <row r="38" spans="1:19" x14ac:dyDescent="0.25">
      <c r="A38" s="4">
        <v>127</v>
      </c>
      <c r="B38" s="13" t="s">
        <v>263</v>
      </c>
      <c r="C38" s="13"/>
      <c r="D38" s="21" t="s">
        <v>35</v>
      </c>
      <c r="E38" s="27" t="s">
        <v>264</v>
      </c>
      <c r="F38" s="24" t="str">
        <f>LEFT(E38,2)&amp;"/"&amp;MID(E38,3,2)&amp;"/"&amp;RIGHT(E38,4)</f>
        <v>26/02/2007</v>
      </c>
      <c r="G38" s="21">
        <f t="shared" si="4"/>
        <v>9</v>
      </c>
      <c r="H38" s="5" t="str">
        <f>IF(D38="M",VLOOKUP(G38,CATMAS,2,0),VLOOKUP(G38,CATFEM,2,0))</f>
        <v>ALEVIN</v>
      </c>
      <c r="I38" s="13"/>
      <c r="J38" s="11" t="s">
        <v>5</v>
      </c>
      <c r="M38" s="16"/>
      <c r="N38" s="16"/>
      <c r="O38" s="15" t="e">
        <f t="shared" si="0"/>
        <v>#N/A</v>
      </c>
      <c r="P38" s="16" t="e">
        <f t="shared" si="1"/>
        <v>#N/A</v>
      </c>
      <c r="Q38" s="16" t="e">
        <f t="shared" si="2"/>
        <v>#N/A</v>
      </c>
      <c r="R38" s="16"/>
      <c r="S38" s="16" t="e">
        <f t="shared" si="5"/>
        <v>#N/A</v>
      </c>
    </row>
    <row r="39" spans="1:19" x14ac:dyDescent="0.25">
      <c r="A39" s="4">
        <v>128</v>
      </c>
      <c r="B39" s="13" t="s">
        <v>343</v>
      </c>
      <c r="C39" s="13"/>
      <c r="D39" s="29" t="s">
        <v>407</v>
      </c>
      <c r="E39" s="12"/>
      <c r="F39" s="3" t="s">
        <v>475</v>
      </c>
      <c r="G39" s="4">
        <f t="shared" si="4"/>
        <v>49</v>
      </c>
      <c r="H39" s="5" t="str">
        <f>IF(D39="Masculino",VLOOKUP(G39,CATMAS,2,0),VLOOKUP(G39,CATFEM,2,0))</f>
        <v>VETERANA B</v>
      </c>
      <c r="I39" s="29" t="s">
        <v>22</v>
      </c>
      <c r="J39" s="29"/>
      <c r="M39" s="16"/>
      <c r="N39" s="16"/>
      <c r="O39" s="15" t="e">
        <f t="shared" si="0"/>
        <v>#N/A</v>
      </c>
      <c r="P39" s="16" t="e">
        <f t="shared" si="1"/>
        <v>#N/A</v>
      </c>
      <c r="Q39" s="16" t="e">
        <f t="shared" si="2"/>
        <v>#N/A</v>
      </c>
      <c r="R39" s="16" t="e">
        <f t="shared" si="3"/>
        <v>#N/A</v>
      </c>
      <c r="S39" s="16"/>
    </row>
    <row r="40" spans="1:19" x14ac:dyDescent="0.25">
      <c r="A40" s="4">
        <v>129</v>
      </c>
      <c r="B40" t="s">
        <v>114</v>
      </c>
      <c r="D40" s="4" t="s">
        <v>32</v>
      </c>
      <c r="E40" s="2" t="s">
        <v>115</v>
      </c>
      <c r="F40" s="3" t="str">
        <f t="shared" ref="F40:F52" si="6">LEFT(E40,2)&amp;"/"&amp;MID(E40,3,2)&amp;"/"&amp;RIGHT(E40,4)</f>
        <v>01/03/1980</v>
      </c>
      <c r="G40" s="4">
        <f t="shared" si="4"/>
        <v>36</v>
      </c>
      <c r="H40" s="5" t="str">
        <f>IF(D40="M",VLOOKUP(G40,CATMAS,2,0),VLOOKUP(G40,CATFEM,2,0))</f>
        <v>VETERANA A</v>
      </c>
      <c r="I40" t="s">
        <v>116</v>
      </c>
      <c r="M40" s="16"/>
      <c r="N40" s="16"/>
      <c r="O40" s="15" t="e">
        <f t="shared" si="0"/>
        <v>#N/A</v>
      </c>
      <c r="P40" s="16" t="e">
        <f t="shared" si="1"/>
        <v>#N/A</v>
      </c>
      <c r="Q40" s="16" t="e">
        <f t="shared" si="2"/>
        <v>#N/A</v>
      </c>
      <c r="R40" s="16" t="e">
        <f t="shared" si="3"/>
        <v>#N/A</v>
      </c>
      <c r="S40" s="16"/>
    </row>
    <row r="41" spans="1:19" x14ac:dyDescent="0.25">
      <c r="A41" s="4">
        <v>130</v>
      </c>
      <c r="B41" t="s">
        <v>102</v>
      </c>
      <c r="D41" s="4" t="s">
        <v>35</v>
      </c>
      <c r="E41" s="2" t="s">
        <v>103</v>
      </c>
      <c r="F41" s="3" t="str">
        <f t="shared" si="6"/>
        <v>02/12/1973</v>
      </c>
      <c r="G41" s="4">
        <f t="shared" si="4"/>
        <v>43</v>
      </c>
      <c r="H41" s="5" t="str">
        <f>IF(D41="M",VLOOKUP(G41,CATMAS,2,0),VLOOKUP(G41,CATFEM,2,0))</f>
        <v>VETERANO A</v>
      </c>
      <c r="I41" t="s">
        <v>104</v>
      </c>
      <c r="M41" s="16"/>
      <c r="N41" s="16"/>
      <c r="O41" s="15" t="e">
        <f t="shared" si="0"/>
        <v>#N/A</v>
      </c>
      <c r="P41" s="16" t="e">
        <f t="shared" si="1"/>
        <v>#N/A</v>
      </c>
      <c r="Q41" s="16" t="e">
        <f t="shared" si="2"/>
        <v>#N/A</v>
      </c>
      <c r="R41" s="16"/>
      <c r="S41" s="16" t="e">
        <f t="shared" si="5"/>
        <v>#N/A</v>
      </c>
    </row>
    <row r="42" spans="1:19" x14ac:dyDescent="0.25">
      <c r="A42" s="4">
        <v>131</v>
      </c>
      <c r="B42" t="s">
        <v>179</v>
      </c>
      <c r="D42" s="4" t="s">
        <v>35</v>
      </c>
      <c r="E42" s="2" t="s">
        <v>180</v>
      </c>
      <c r="F42" s="3" t="str">
        <f t="shared" si="6"/>
        <v>17/11/1943</v>
      </c>
      <c r="G42" s="4">
        <f t="shared" si="4"/>
        <v>73</v>
      </c>
      <c r="H42" s="5" t="s">
        <v>13</v>
      </c>
      <c r="I42" t="s">
        <v>22</v>
      </c>
      <c r="M42" s="16"/>
      <c r="N42" s="16"/>
      <c r="O42" s="15" t="e">
        <f t="shared" si="0"/>
        <v>#N/A</v>
      </c>
      <c r="P42" s="16" t="e">
        <f t="shared" si="1"/>
        <v>#N/A</v>
      </c>
      <c r="Q42" s="16" t="e">
        <f t="shared" si="2"/>
        <v>#N/A</v>
      </c>
      <c r="R42" s="16"/>
      <c r="S42" s="16" t="e">
        <f t="shared" si="5"/>
        <v>#N/A</v>
      </c>
    </row>
    <row r="43" spans="1:19" x14ac:dyDescent="0.25">
      <c r="A43" s="4">
        <v>132</v>
      </c>
      <c r="B43" s="13" t="s">
        <v>200</v>
      </c>
      <c r="C43" s="11"/>
      <c r="D43" s="4" t="s">
        <v>32</v>
      </c>
      <c r="E43" s="12" t="s">
        <v>201</v>
      </c>
      <c r="F43" s="3" t="str">
        <f t="shared" si="6"/>
        <v>01/09/2006</v>
      </c>
      <c r="G43" s="4">
        <f t="shared" si="4"/>
        <v>10</v>
      </c>
      <c r="H43" s="5" t="str">
        <f t="shared" ref="H43:H52" si="7">IF(D43="M",VLOOKUP(G43,CATMAS,2,0),VLOOKUP(G43,CATFEM,2,0))</f>
        <v>ALEVIN</v>
      </c>
      <c r="I43" s="11"/>
      <c r="J43" s="11"/>
      <c r="M43" s="16"/>
      <c r="N43" s="16"/>
      <c r="O43" s="15" t="e">
        <f t="shared" si="0"/>
        <v>#N/A</v>
      </c>
      <c r="P43" s="16" t="e">
        <f t="shared" si="1"/>
        <v>#N/A</v>
      </c>
      <c r="Q43" s="16" t="e">
        <f t="shared" si="2"/>
        <v>#N/A</v>
      </c>
      <c r="R43" s="16"/>
      <c r="S43" s="16" t="e">
        <f t="shared" si="5"/>
        <v>#N/A</v>
      </c>
    </row>
    <row r="44" spans="1:19" x14ac:dyDescent="0.25">
      <c r="A44" s="4">
        <v>133</v>
      </c>
      <c r="B44" s="13" t="s">
        <v>202</v>
      </c>
      <c r="D44" s="4" t="s">
        <v>32</v>
      </c>
      <c r="E44" s="2" t="s">
        <v>203</v>
      </c>
      <c r="F44" s="3" t="str">
        <f t="shared" si="6"/>
        <v>21/01/2009</v>
      </c>
      <c r="G44" s="4">
        <f t="shared" si="4"/>
        <v>7</v>
      </c>
      <c r="H44" s="5" t="str">
        <f t="shared" si="7"/>
        <v>BENJAMIN</v>
      </c>
      <c r="M44" s="16"/>
      <c r="N44" s="16"/>
      <c r="O44" s="15" t="e">
        <f t="shared" si="0"/>
        <v>#N/A</v>
      </c>
      <c r="P44" s="16" t="e">
        <f t="shared" si="1"/>
        <v>#N/A</v>
      </c>
      <c r="Q44" s="16" t="e">
        <f t="shared" si="2"/>
        <v>#N/A</v>
      </c>
      <c r="R44" s="16" t="e">
        <f t="shared" si="3"/>
        <v>#N/A</v>
      </c>
      <c r="S44" s="16" t="e">
        <f t="shared" si="5"/>
        <v>#N/A</v>
      </c>
    </row>
    <row r="45" spans="1:19" x14ac:dyDescent="0.25">
      <c r="A45" s="4">
        <v>134</v>
      </c>
      <c r="B45" s="13" t="s">
        <v>228</v>
      </c>
      <c r="C45" s="11"/>
      <c r="D45" s="4" t="s">
        <v>32</v>
      </c>
      <c r="E45" s="12" t="s">
        <v>229</v>
      </c>
      <c r="F45" s="3" t="str">
        <f t="shared" si="6"/>
        <v>20/05/2000</v>
      </c>
      <c r="G45" s="4">
        <f t="shared" si="4"/>
        <v>16</v>
      </c>
      <c r="H45" s="5" t="str">
        <f t="shared" si="7"/>
        <v>SENIOR FEM</v>
      </c>
      <c r="I45" s="11" t="s">
        <v>22</v>
      </c>
      <c r="J45" s="11"/>
      <c r="M45" s="16"/>
      <c r="N45" s="16"/>
      <c r="O45" s="15" t="e">
        <f t="shared" si="0"/>
        <v>#N/A</v>
      </c>
      <c r="P45" s="16" t="e">
        <f t="shared" si="1"/>
        <v>#N/A</v>
      </c>
      <c r="Q45" s="16" t="e">
        <f t="shared" si="2"/>
        <v>#N/A</v>
      </c>
      <c r="R45" s="16" t="e">
        <f t="shared" si="3"/>
        <v>#N/A</v>
      </c>
      <c r="S45" s="16" t="e">
        <f t="shared" si="5"/>
        <v>#N/A</v>
      </c>
    </row>
    <row r="46" spans="1:19" x14ac:dyDescent="0.25">
      <c r="A46" s="4">
        <v>135</v>
      </c>
      <c r="B46" t="s">
        <v>28</v>
      </c>
      <c r="D46" s="4" t="s">
        <v>32</v>
      </c>
      <c r="E46" s="2" t="s">
        <v>69</v>
      </c>
      <c r="F46" s="3" t="str">
        <f t="shared" si="6"/>
        <v>31/12/1955</v>
      </c>
      <c r="G46" s="4">
        <f t="shared" si="4"/>
        <v>60</v>
      </c>
      <c r="H46" s="5" t="str">
        <f t="shared" si="7"/>
        <v>VETERANA B</v>
      </c>
      <c r="I46" s="5"/>
      <c r="M46" s="16"/>
      <c r="N46" s="16"/>
      <c r="O46" s="15" t="e">
        <f t="shared" si="0"/>
        <v>#N/A</v>
      </c>
      <c r="P46" s="16" t="e">
        <f t="shared" si="1"/>
        <v>#N/A</v>
      </c>
      <c r="Q46" s="16" t="e">
        <f t="shared" si="2"/>
        <v>#N/A</v>
      </c>
      <c r="R46" s="16" t="e">
        <f t="shared" si="3"/>
        <v>#N/A</v>
      </c>
      <c r="S46" s="16"/>
    </row>
    <row r="47" spans="1:19" x14ac:dyDescent="0.25">
      <c r="A47" s="4">
        <v>136</v>
      </c>
      <c r="B47" s="13" t="s">
        <v>212</v>
      </c>
      <c r="D47" s="4" t="s">
        <v>32</v>
      </c>
      <c r="E47" s="2" t="s">
        <v>213</v>
      </c>
      <c r="F47" s="3" t="str">
        <f t="shared" si="6"/>
        <v>21/12/2009</v>
      </c>
      <c r="G47" s="4">
        <f t="shared" si="4"/>
        <v>6</v>
      </c>
      <c r="H47" s="5" t="str">
        <f t="shared" si="7"/>
        <v>BENJAMIN</v>
      </c>
      <c r="I47" s="5"/>
      <c r="M47" s="16"/>
      <c r="N47" s="16"/>
      <c r="O47" s="15" t="e">
        <f t="shared" si="0"/>
        <v>#N/A</v>
      </c>
      <c r="P47" s="16" t="e">
        <f t="shared" si="1"/>
        <v>#N/A</v>
      </c>
      <c r="Q47" s="16" t="e">
        <f t="shared" si="2"/>
        <v>#N/A</v>
      </c>
      <c r="R47" s="16"/>
      <c r="S47" s="16" t="e">
        <f t="shared" si="5"/>
        <v>#N/A</v>
      </c>
    </row>
    <row r="48" spans="1:19" x14ac:dyDescent="0.25">
      <c r="A48" s="4">
        <v>137</v>
      </c>
      <c r="B48" s="13" t="s">
        <v>214</v>
      </c>
      <c r="D48" s="4" t="s">
        <v>35</v>
      </c>
      <c r="E48" s="2" t="s">
        <v>215</v>
      </c>
      <c r="F48" s="3" t="str">
        <f t="shared" si="6"/>
        <v>20/08/2012</v>
      </c>
      <c r="G48" s="4">
        <f t="shared" si="4"/>
        <v>4</v>
      </c>
      <c r="H48" s="5" t="str">
        <f t="shared" si="7"/>
        <v>BENJAMIN</v>
      </c>
      <c r="M48" s="16"/>
      <c r="N48" s="16"/>
      <c r="O48" s="15" t="e">
        <f t="shared" si="0"/>
        <v>#N/A</v>
      </c>
      <c r="P48" s="16" t="e">
        <f t="shared" si="1"/>
        <v>#N/A</v>
      </c>
      <c r="Q48" s="16" t="e">
        <f t="shared" si="2"/>
        <v>#N/A</v>
      </c>
      <c r="R48" s="16" t="e">
        <f t="shared" si="3"/>
        <v>#N/A</v>
      </c>
      <c r="S48" s="16"/>
    </row>
    <row r="49" spans="1:19" x14ac:dyDescent="0.25">
      <c r="A49" s="4">
        <v>138</v>
      </c>
      <c r="B49" s="13" t="s">
        <v>210</v>
      </c>
      <c r="D49" s="4" t="s">
        <v>32</v>
      </c>
      <c r="E49" s="2" t="s">
        <v>211</v>
      </c>
      <c r="F49" s="3" t="str">
        <f t="shared" si="6"/>
        <v>11/10/2007</v>
      </c>
      <c r="G49" s="4">
        <f t="shared" si="4"/>
        <v>9</v>
      </c>
      <c r="H49" s="5" t="str">
        <f t="shared" si="7"/>
        <v>ALEVIN</v>
      </c>
      <c r="M49" s="16"/>
      <c r="N49" s="16"/>
      <c r="O49" s="15" t="e">
        <f t="shared" si="0"/>
        <v>#N/A</v>
      </c>
      <c r="P49" s="16" t="e">
        <f t="shared" si="1"/>
        <v>#N/A</v>
      </c>
      <c r="Q49" s="16" t="e">
        <f t="shared" si="2"/>
        <v>#N/A</v>
      </c>
      <c r="R49" s="16"/>
      <c r="S49" s="16"/>
    </row>
    <row r="50" spans="1:19" x14ac:dyDescent="0.25">
      <c r="A50" s="4">
        <v>139</v>
      </c>
      <c r="B50" t="s">
        <v>25</v>
      </c>
      <c r="D50" s="4" t="s">
        <v>35</v>
      </c>
      <c r="E50" s="2" t="s">
        <v>54</v>
      </c>
      <c r="F50" s="3" t="str">
        <f t="shared" si="6"/>
        <v>04/04/1947</v>
      </c>
      <c r="G50" s="4">
        <f t="shared" si="4"/>
        <v>69</v>
      </c>
      <c r="H50" s="5" t="str">
        <f t="shared" si="7"/>
        <v>VETERANO B</v>
      </c>
      <c r="I50" t="s">
        <v>26</v>
      </c>
      <c r="M50" s="16"/>
      <c r="N50" s="16"/>
      <c r="O50" s="15" t="e">
        <f t="shared" si="0"/>
        <v>#N/A</v>
      </c>
      <c r="P50" s="16" t="e">
        <f t="shared" si="1"/>
        <v>#N/A</v>
      </c>
      <c r="Q50" s="16" t="e">
        <f t="shared" si="2"/>
        <v>#N/A</v>
      </c>
      <c r="R50" s="16" t="e">
        <f t="shared" si="3"/>
        <v>#N/A</v>
      </c>
      <c r="S50" s="16"/>
    </row>
    <row r="51" spans="1:19" x14ac:dyDescent="0.25">
      <c r="A51" s="4">
        <v>140</v>
      </c>
      <c r="B51" s="13" t="s">
        <v>208</v>
      </c>
      <c r="C51" s="11"/>
      <c r="D51" s="4" t="s">
        <v>35</v>
      </c>
      <c r="E51" s="12" t="s">
        <v>209</v>
      </c>
      <c r="F51" s="3" t="str">
        <f t="shared" si="6"/>
        <v>02/04/2008</v>
      </c>
      <c r="G51" s="4">
        <f t="shared" si="4"/>
        <v>8</v>
      </c>
      <c r="H51" s="5" t="str">
        <f t="shared" si="7"/>
        <v>BENJAMIN</v>
      </c>
      <c r="I51" s="11"/>
      <c r="J51" s="11"/>
      <c r="M51" s="16"/>
      <c r="N51" s="16"/>
      <c r="O51" s="15" t="e">
        <f t="shared" si="0"/>
        <v>#N/A</v>
      </c>
      <c r="P51" s="16" t="e">
        <f t="shared" si="1"/>
        <v>#N/A</v>
      </c>
      <c r="Q51" s="16" t="e">
        <f t="shared" si="2"/>
        <v>#N/A</v>
      </c>
      <c r="R51" s="16" t="e">
        <f t="shared" si="3"/>
        <v>#N/A</v>
      </c>
      <c r="S51" s="16"/>
    </row>
    <row r="52" spans="1:19" x14ac:dyDescent="0.25">
      <c r="A52" s="4">
        <v>141</v>
      </c>
      <c r="B52" s="13" t="s">
        <v>206</v>
      </c>
      <c r="C52" s="11"/>
      <c r="D52" s="4" t="s">
        <v>35</v>
      </c>
      <c r="E52" s="12" t="s">
        <v>207</v>
      </c>
      <c r="F52" s="3" t="str">
        <f t="shared" si="6"/>
        <v>05/02/2006</v>
      </c>
      <c r="G52" s="4">
        <f t="shared" si="4"/>
        <v>10</v>
      </c>
      <c r="H52" s="5" t="str">
        <f t="shared" si="7"/>
        <v>ALEVIN</v>
      </c>
      <c r="I52" s="11"/>
      <c r="J52" s="11"/>
      <c r="M52" s="16"/>
      <c r="N52" s="16"/>
      <c r="O52" s="15" t="e">
        <f t="shared" si="0"/>
        <v>#N/A</v>
      </c>
      <c r="P52" s="16" t="e">
        <f t="shared" si="1"/>
        <v>#N/A</v>
      </c>
      <c r="Q52" s="16" t="e">
        <f t="shared" si="2"/>
        <v>#N/A</v>
      </c>
      <c r="R52" s="16"/>
      <c r="S52" s="16" t="e">
        <f t="shared" si="5"/>
        <v>#N/A</v>
      </c>
    </row>
    <row r="53" spans="1:19" x14ac:dyDescent="0.25">
      <c r="A53" s="4">
        <v>142</v>
      </c>
      <c r="B53" t="s">
        <v>298</v>
      </c>
      <c r="D53" s="29" t="s">
        <v>407</v>
      </c>
      <c r="F53" s="3" t="s">
        <v>431</v>
      </c>
      <c r="G53" s="4">
        <f t="shared" si="4"/>
        <v>39</v>
      </c>
      <c r="H53" s="5" t="str">
        <f>IF(D53="Masculino",VLOOKUP(G53,CATMAS,2,0),VLOOKUP(G53,CATFEM,2,0))</f>
        <v>VETERANA A</v>
      </c>
      <c r="I53" s="29" t="s">
        <v>549</v>
      </c>
      <c r="J53" s="29"/>
      <c r="M53" s="16"/>
      <c r="N53" s="16"/>
      <c r="O53" s="15" t="e">
        <f t="shared" si="0"/>
        <v>#N/A</v>
      </c>
      <c r="P53" s="16" t="e">
        <f t="shared" si="1"/>
        <v>#N/A</v>
      </c>
      <c r="Q53" s="16" t="e">
        <f t="shared" si="2"/>
        <v>#N/A</v>
      </c>
      <c r="R53" s="16" t="e">
        <f t="shared" si="3"/>
        <v>#N/A</v>
      </c>
      <c r="S53" s="16"/>
    </row>
    <row r="54" spans="1:19" x14ac:dyDescent="0.25">
      <c r="A54" s="4">
        <v>143</v>
      </c>
      <c r="B54" t="s">
        <v>59</v>
      </c>
      <c r="D54" s="4" t="s">
        <v>35</v>
      </c>
      <c r="E54" s="2" t="s">
        <v>58</v>
      </c>
      <c r="F54" s="3" t="str">
        <f>LEFT(E54,2)&amp;"/"&amp;MID(E54,3,2)&amp;"/"&amp;RIGHT(E54,4)</f>
        <v>20/12/1956</v>
      </c>
      <c r="G54" s="4">
        <f t="shared" si="4"/>
        <v>59</v>
      </c>
      <c r="H54" s="5" t="str">
        <f>IF(D54="M",VLOOKUP(G54,CATMAS,2,0),VLOOKUP(G54,CATFEM,2,0))</f>
        <v>VETERANO B</v>
      </c>
      <c r="I54" t="s">
        <v>26</v>
      </c>
      <c r="M54" s="16"/>
      <c r="N54" s="16"/>
      <c r="O54" s="15" t="e">
        <f t="shared" si="0"/>
        <v>#N/A</v>
      </c>
      <c r="P54" s="16" t="e">
        <f t="shared" si="1"/>
        <v>#N/A</v>
      </c>
      <c r="Q54" s="16" t="e">
        <f t="shared" si="2"/>
        <v>#N/A</v>
      </c>
      <c r="R54" s="16" t="e">
        <f t="shared" si="3"/>
        <v>#N/A</v>
      </c>
      <c r="S54" s="16"/>
    </row>
    <row r="55" spans="1:19" x14ac:dyDescent="0.25">
      <c r="A55" s="4">
        <v>144</v>
      </c>
      <c r="B55" t="s">
        <v>74</v>
      </c>
      <c r="D55" s="4" t="s">
        <v>35</v>
      </c>
      <c r="E55" s="2" t="s">
        <v>75</v>
      </c>
      <c r="F55" s="3" t="str">
        <f>LEFT(E55,2)&amp;"/"&amp;MID(E55,3,2)&amp;"/"&amp;RIGHT(E55,4)</f>
        <v>06/07/1966</v>
      </c>
      <c r="G55" s="4">
        <f t="shared" si="4"/>
        <v>50</v>
      </c>
      <c r="H55" s="5" t="str">
        <f>IF(D55="M",VLOOKUP(G55,CATMAS,2,0),VLOOKUP(G55,CATFEM,2,0))</f>
        <v>VETERANO B</v>
      </c>
      <c r="I55" t="s">
        <v>76</v>
      </c>
      <c r="M55" s="16"/>
      <c r="N55" s="16"/>
      <c r="O55" s="15" t="e">
        <f t="shared" si="0"/>
        <v>#N/A</v>
      </c>
      <c r="P55" s="16" t="e">
        <f t="shared" si="1"/>
        <v>#N/A</v>
      </c>
      <c r="Q55" s="16" t="e">
        <f t="shared" si="2"/>
        <v>#N/A</v>
      </c>
      <c r="R55" s="16"/>
      <c r="S55" s="16"/>
    </row>
    <row r="56" spans="1:19" x14ac:dyDescent="0.25">
      <c r="A56" s="4">
        <v>145</v>
      </c>
      <c r="B56" t="s">
        <v>286</v>
      </c>
      <c r="D56" s="29" t="s">
        <v>407</v>
      </c>
      <c r="F56" s="3" t="s">
        <v>421</v>
      </c>
      <c r="G56" s="4">
        <f t="shared" si="4"/>
        <v>43</v>
      </c>
      <c r="H56" s="5" t="str">
        <f>IF(D56="Masculino",VLOOKUP(G56,CATMAS,2,0),VLOOKUP(G56,CATFEM,2,0))</f>
        <v>VETERANA B</v>
      </c>
      <c r="I56" s="29" t="s">
        <v>544</v>
      </c>
      <c r="J56" s="29"/>
      <c r="M56" s="16"/>
      <c r="N56" s="16"/>
      <c r="O56" s="15" t="e">
        <f t="shared" si="0"/>
        <v>#N/A</v>
      </c>
      <c r="P56" s="16" t="e">
        <f t="shared" si="1"/>
        <v>#N/A</v>
      </c>
      <c r="Q56" s="16" t="e">
        <f t="shared" si="2"/>
        <v>#N/A</v>
      </c>
      <c r="R56" s="16"/>
      <c r="S56" s="16"/>
    </row>
    <row r="57" spans="1:19" x14ac:dyDescent="0.25">
      <c r="A57" s="4">
        <v>146</v>
      </c>
      <c r="B57" t="s">
        <v>108</v>
      </c>
      <c r="D57" s="4" t="s">
        <v>35</v>
      </c>
      <c r="E57" s="2" t="s">
        <v>109</v>
      </c>
      <c r="F57" s="3" t="str">
        <f>LEFT(E57,2)&amp;"/"&amp;MID(E57,3,2)&amp;"/"&amp;RIGHT(E57,4)</f>
        <v>14/01/1984</v>
      </c>
      <c r="G57" s="4">
        <f t="shared" si="4"/>
        <v>32</v>
      </c>
      <c r="H57" s="5" t="str">
        <f>IF(D57="M",VLOOKUP(G57,CATMAS,2,0),VLOOKUP(G57,CATFEM,2,0))</f>
        <v>SENIOR MASC</v>
      </c>
      <c r="I57" s="5" t="s">
        <v>107</v>
      </c>
      <c r="M57" s="16"/>
      <c r="N57" s="16"/>
      <c r="O57" s="15" t="e">
        <f t="shared" si="0"/>
        <v>#N/A</v>
      </c>
      <c r="P57" s="16" t="e">
        <f t="shared" si="1"/>
        <v>#N/A</v>
      </c>
      <c r="Q57" s="16" t="e">
        <f t="shared" si="2"/>
        <v>#N/A</v>
      </c>
      <c r="R57" s="16"/>
      <c r="S57" s="16"/>
    </row>
    <row r="58" spans="1:19" x14ac:dyDescent="0.25">
      <c r="A58" s="4">
        <v>147</v>
      </c>
      <c r="B58" s="13" t="s">
        <v>310</v>
      </c>
      <c r="C58" s="13"/>
      <c r="D58" s="29" t="s">
        <v>406</v>
      </c>
      <c r="E58" s="12"/>
      <c r="F58" s="3" t="s">
        <v>443</v>
      </c>
      <c r="G58" s="4">
        <f t="shared" si="4"/>
        <v>54</v>
      </c>
      <c r="H58" s="5" t="str">
        <f t="shared" ref="H58:H65" si="8">IF(D58="Masculino",VLOOKUP(G58,CATMAS,2,0),VLOOKUP(G58,CATFEM,2,0))</f>
        <v>VETERANO B</v>
      </c>
      <c r="I58" s="29" t="s">
        <v>551</v>
      </c>
      <c r="J58" s="29"/>
      <c r="M58" s="16"/>
      <c r="N58" s="16"/>
      <c r="O58" s="15" t="e">
        <f t="shared" si="0"/>
        <v>#N/A</v>
      </c>
      <c r="P58" s="16" t="e">
        <f t="shared" si="1"/>
        <v>#N/A</v>
      </c>
      <c r="Q58" s="16" t="e">
        <f t="shared" si="2"/>
        <v>#N/A</v>
      </c>
      <c r="R58" s="16" t="e">
        <f t="shared" si="3"/>
        <v>#N/A</v>
      </c>
      <c r="S58" s="16"/>
    </row>
    <row r="59" spans="1:19" x14ac:dyDescent="0.25">
      <c r="A59" s="4">
        <v>148</v>
      </c>
      <c r="B59" s="13" t="s">
        <v>308</v>
      </c>
      <c r="C59" s="13"/>
      <c r="D59" s="29" t="s">
        <v>406</v>
      </c>
      <c r="E59" s="12"/>
      <c r="F59" s="3" t="s">
        <v>441</v>
      </c>
      <c r="G59" s="4">
        <f t="shared" si="4"/>
        <v>24</v>
      </c>
      <c r="H59" s="5" t="str">
        <f t="shared" si="8"/>
        <v>SENIOR MASC</v>
      </c>
      <c r="I59" s="29" t="s">
        <v>551</v>
      </c>
      <c r="J59" s="29"/>
      <c r="M59" s="16"/>
      <c r="N59" s="16"/>
      <c r="O59" s="15" t="e">
        <f t="shared" si="0"/>
        <v>#N/A</v>
      </c>
      <c r="P59" s="16" t="e">
        <f t="shared" si="1"/>
        <v>#N/A</v>
      </c>
      <c r="Q59" s="16" t="e">
        <f t="shared" si="2"/>
        <v>#N/A</v>
      </c>
      <c r="R59" s="16" t="e">
        <f t="shared" si="3"/>
        <v>#N/A</v>
      </c>
      <c r="S59" s="16"/>
    </row>
    <row r="60" spans="1:19" x14ac:dyDescent="0.25">
      <c r="A60" s="4">
        <v>149</v>
      </c>
      <c r="B60" s="13" t="s">
        <v>309</v>
      </c>
      <c r="C60" s="13"/>
      <c r="D60" s="29" t="s">
        <v>406</v>
      </c>
      <c r="E60" s="12"/>
      <c r="F60" s="3" t="s">
        <v>442</v>
      </c>
      <c r="G60" s="4">
        <f t="shared" si="4"/>
        <v>58</v>
      </c>
      <c r="H60" s="5" t="str">
        <f t="shared" si="8"/>
        <v>VETERANO B</v>
      </c>
      <c r="I60" s="29" t="s">
        <v>551</v>
      </c>
      <c r="J60" s="29"/>
      <c r="M60" s="16"/>
      <c r="N60" s="16"/>
      <c r="O60" s="15" t="e">
        <f t="shared" si="0"/>
        <v>#N/A</v>
      </c>
      <c r="P60" s="16" t="e">
        <f t="shared" si="1"/>
        <v>#N/A</v>
      </c>
      <c r="Q60" s="16" t="e">
        <f t="shared" si="2"/>
        <v>#N/A</v>
      </c>
      <c r="R60" s="16"/>
      <c r="S60" s="16"/>
    </row>
    <row r="61" spans="1:19" x14ac:dyDescent="0.25">
      <c r="A61" s="4">
        <v>150</v>
      </c>
      <c r="B61" s="13" t="s">
        <v>397</v>
      </c>
      <c r="C61" s="13"/>
      <c r="D61" s="29" t="s">
        <v>406</v>
      </c>
      <c r="F61" s="3" t="s">
        <v>530</v>
      </c>
      <c r="G61" s="4">
        <f t="shared" si="4"/>
        <v>26</v>
      </c>
      <c r="H61" s="5" t="str">
        <f t="shared" si="8"/>
        <v>SENIOR MASC</v>
      </c>
      <c r="I61" s="29"/>
      <c r="J61" s="29"/>
      <c r="M61" s="16"/>
      <c r="N61" s="16"/>
      <c r="O61" s="15" t="e">
        <f t="shared" si="0"/>
        <v>#N/A</v>
      </c>
      <c r="P61" s="16" t="e">
        <f t="shared" si="1"/>
        <v>#N/A</v>
      </c>
      <c r="Q61" s="16" t="e">
        <f t="shared" si="2"/>
        <v>#N/A</v>
      </c>
      <c r="R61" s="16"/>
      <c r="S61" s="16"/>
    </row>
    <row r="62" spans="1:19" x14ac:dyDescent="0.25">
      <c r="A62" s="4">
        <v>151</v>
      </c>
      <c r="B62" s="13" t="s">
        <v>353</v>
      </c>
      <c r="C62" s="13"/>
      <c r="D62" s="29" t="s">
        <v>406</v>
      </c>
      <c r="F62" s="3" t="s">
        <v>485</v>
      </c>
      <c r="G62" s="4">
        <f t="shared" si="4"/>
        <v>26</v>
      </c>
      <c r="H62" s="5" t="str">
        <f t="shared" si="8"/>
        <v>SENIOR MASC</v>
      </c>
      <c r="I62" s="29" t="s">
        <v>22</v>
      </c>
      <c r="J62" s="29"/>
      <c r="M62" s="16"/>
      <c r="N62" s="16"/>
      <c r="O62" s="15" t="e">
        <f t="shared" si="0"/>
        <v>#N/A</v>
      </c>
      <c r="P62" s="16" t="e">
        <f t="shared" si="1"/>
        <v>#N/A</v>
      </c>
      <c r="Q62" s="16" t="e">
        <f t="shared" si="2"/>
        <v>#N/A</v>
      </c>
      <c r="R62" s="16"/>
      <c r="S62" s="16"/>
    </row>
    <row r="63" spans="1:19" x14ac:dyDescent="0.25">
      <c r="A63" s="4">
        <v>152</v>
      </c>
      <c r="B63" s="13" t="s">
        <v>352</v>
      </c>
      <c r="C63" s="13"/>
      <c r="D63" s="29" t="s">
        <v>406</v>
      </c>
      <c r="F63" s="3" t="s">
        <v>484</v>
      </c>
      <c r="G63" s="4">
        <f t="shared" si="4"/>
        <v>54</v>
      </c>
      <c r="H63" s="5" t="str">
        <f t="shared" si="8"/>
        <v>VETERANO B</v>
      </c>
      <c r="I63" s="29" t="s">
        <v>555</v>
      </c>
      <c r="J63" s="29"/>
      <c r="M63" s="16"/>
      <c r="N63" s="16"/>
      <c r="O63" s="15" t="e">
        <f t="shared" si="0"/>
        <v>#N/A</v>
      </c>
      <c r="P63" s="16" t="e">
        <f t="shared" si="1"/>
        <v>#N/A</v>
      </c>
      <c r="Q63" s="16" t="e">
        <f t="shared" si="2"/>
        <v>#N/A</v>
      </c>
      <c r="R63" s="16" t="e">
        <f t="shared" si="3"/>
        <v>#N/A</v>
      </c>
      <c r="S63" s="16"/>
    </row>
    <row r="64" spans="1:19" x14ac:dyDescent="0.25">
      <c r="A64" s="4">
        <v>153</v>
      </c>
      <c r="B64" t="s">
        <v>354</v>
      </c>
      <c r="D64" s="29" t="s">
        <v>406</v>
      </c>
      <c r="F64" s="3" t="s">
        <v>486</v>
      </c>
      <c r="G64" s="4">
        <f t="shared" si="4"/>
        <v>32</v>
      </c>
      <c r="H64" s="5" t="str">
        <f t="shared" si="8"/>
        <v>SENIOR MASC</v>
      </c>
      <c r="I64" s="29" t="s">
        <v>540</v>
      </c>
      <c r="J64" s="29"/>
      <c r="M64" s="16"/>
      <c r="N64" s="16"/>
      <c r="O64" s="15" t="e">
        <f t="shared" si="0"/>
        <v>#N/A</v>
      </c>
      <c r="P64" s="16" t="e">
        <f t="shared" si="1"/>
        <v>#N/A</v>
      </c>
      <c r="Q64" s="16" t="e">
        <f t="shared" si="2"/>
        <v>#N/A</v>
      </c>
      <c r="R64" s="16"/>
      <c r="S64" s="16"/>
    </row>
    <row r="65" spans="1:19" x14ac:dyDescent="0.25">
      <c r="A65" s="4">
        <v>154</v>
      </c>
      <c r="B65" t="s">
        <v>334</v>
      </c>
      <c r="D65" s="29" t="s">
        <v>406</v>
      </c>
      <c r="F65" s="3" t="s">
        <v>466</v>
      </c>
      <c r="G65" s="4">
        <f t="shared" si="4"/>
        <v>26</v>
      </c>
      <c r="H65" s="5" t="str">
        <f t="shared" si="8"/>
        <v>SENIOR MASC</v>
      </c>
      <c r="I65" s="29"/>
      <c r="J65" s="29"/>
      <c r="M65" s="16"/>
      <c r="N65" s="16"/>
      <c r="O65" s="15" t="e">
        <f t="shared" si="0"/>
        <v>#N/A</v>
      </c>
      <c r="P65" s="16" t="e">
        <f t="shared" si="1"/>
        <v>#N/A</v>
      </c>
      <c r="Q65" s="16" t="e">
        <f t="shared" si="2"/>
        <v>#N/A</v>
      </c>
      <c r="R65" s="16"/>
      <c r="S65" s="16"/>
    </row>
    <row r="66" spans="1:19" x14ac:dyDescent="0.25">
      <c r="A66" s="4">
        <v>155</v>
      </c>
      <c r="B66" s="13" t="s">
        <v>267</v>
      </c>
      <c r="D66" s="4" t="s">
        <v>32</v>
      </c>
      <c r="E66" s="2" t="s">
        <v>268</v>
      </c>
      <c r="F66" s="3" t="str">
        <f>LEFT(E66,2)&amp;"/"&amp;MID(E66,3,2)&amp;"/"&amp;RIGHT(E66,4)</f>
        <v>07/07/2006</v>
      </c>
      <c r="G66" s="4">
        <f t="shared" si="4"/>
        <v>10</v>
      </c>
      <c r="H66" s="5" t="str">
        <f>IF(D66="M",VLOOKUP(G66,CATMAS,2,0),VLOOKUP(G66,CATFEM,2,0))</f>
        <v>ALEVIN</v>
      </c>
      <c r="J66" s="11" t="s">
        <v>5</v>
      </c>
      <c r="M66" s="16"/>
      <c r="N66" s="16"/>
      <c r="O66" s="15" t="e">
        <f t="shared" si="0"/>
        <v>#N/A</v>
      </c>
      <c r="P66" s="16" t="e">
        <f t="shared" si="1"/>
        <v>#N/A</v>
      </c>
      <c r="Q66" s="16" t="e">
        <f t="shared" si="2"/>
        <v>#N/A</v>
      </c>
      <c r="R66" s="16"/>
      <c r="S66" s="16"/>
    </row>
    <row r="67" spans="1:19" x14ac:dyDescent="0.25">
      <c r="A67" s="4">
        <v>156</v>
      </c>
      <c r="B67" s="13" t="s">
        <v>331</v>
      </c>
      <c r="C67" s="13"/>
      <c r="D67" s="29" t="s">
        <v>406</v>
      </c>
      <c r="E67" s="12"/>
      <c r="F67" s="3" t="s">
        <v>463</v>
      </c>
      <c r="G67" s="4">
        <f t="shared" si="4"/>
        <v>13</v>
      </c>
      <c r="H67" s="5" t="str">
        <f>IF(D67="Masculino",VLOOKUP(G67,CATMAS,2,0),VLOOKUP(G67,CATFEM,2,0))</f>
        <v>INFANTIL</v>
      </c>
      <c r="I67" s="29" t="s">
        <v>561</v>
      </c>
      <c r="J67" s="29"/>
      <c r="M67" s="16"/>
      <c r="N67" s="16"/>
      <c r="O67" s="15" t="e">
        <f t="shared" si="0"/>
        <v>#N/A</v>
      </c>
      <c r="P67" s="16" t="e">
        <f t="shared" si="1"/>
        <v>#N/A</v>
      </c>
      <c r="Q67" s="16" t="e">
        <f t="shared" si="2"/>
        <v>#N/A</v>
      </c>
      <c r="R67" s="16"/>
      <c r="S67" s="16" t="e">
        <f t="shared" si="5"/>
        <v>#N/A</v>
      </c>
    </row>
    <row r="68" spans="1:19" x14ac:dyDescent="0.25">
      <c r="A68" s="4">
        <v>157</v>
      </c>
      <c r="B68" s="13" t="s">
        <v>330</v>
      </c>
      <c r="C68" s="13"/>
      <c r="D68" s="29" t="s">
        <v>406</v>
      </c>
      <c r="E68" s="12"/>
      <c r="F68" s="3" t="s">
        <v>462</v>
      </c>
      <c r="G68" s="4">
        <f t="shared" si="4"/>
        <v>19</v>
      </c>
      <c r="H68" s="5" t="str">
        <f>IF(D68="Masculino",VLOOKUP(G68,CATMAS,2,0),VLOOKUP(G68,CATFEM,2,0))</f>
        <v>SENIOR MASC</v>
      </c>
      <c r="I68" s="29" t="s">
        <v>254</v>
      </c>
      <c r="J68" s="29"/>
      <c r="M68" s="16"/>
      <c r="N68" s="16"/>
      <c r="O68" s="15" t="e">
        <f t="shared" si="0"/>
        <v>#N/A</v>
      </c>
      <c r="P68" s="16" t="e">
        <f t="shared" si="1"/>
        <v>#N/A</v>
      </c>
      <c r="Q68" s="16" t="e">
        <f t="shared" si="2"/>
        <v>#N/A</v>
      </c>
      <c r="R68" s="16"/>
      <c r="S68" s="16" t="e">
        <f t="shared" si="5"/>
        <v>#N/A</v>
      </c>
    </row>
    <row r="69" spans="1:19" x14ac:dyDescent="0.25">
      <c r="A69" s="4">
        <v>158</v>
      </c>
      <c r="B69" t="s">
        <v>329</v>
      </c>
      <c r="D69" s="29" t="s">
        <v>406</v>
      </c>
      <c r="F69" s="3" t="s">
        <v>461</v>
      </c>
      <c r="G69" s="4">
        <f t="shared" si="4"/>
        <v>48</v>
      </c>
      <c r="H69" s="5" t="str">
        <f>IF(D69="Masculino",VLOOKUP(G69,CATMAS,2,0),VLOOKUP(G69,CATFEM,2,0))</f>
        <v>VETERANO B</v>
      </c>
      <c r="I69" s="29" t="s">
        <v>254</v>
      </c>
      <c r="J69" s="29"/>
      <c r="M69" s="16"/>
      <c r="N69" s="16"/>
      <c r="O69" s="15" t="e">
        <f t="shared" si="0"/>
        <v>#N/A</v>
      </c>
      <c r="P69" s="16" t="e">
        <f t="shared" si="1"/>
        <v>#N/A</v>
      </c>
      <c r="Q69" s="16" t="e">
        <f t="shared" si="2"/>
        <v>#N/A</v>
      </c>
      <c r="R69" s="16"/>
      <c r="S69" s="16" t="e">
        <f t="shared" si="5"/>
        <v>#N/A</v>
      </c>
    </row>
    <row r="70" spans="1:19" x14ac:dyDescent="0.25">
      <c r="A70" s="4">
        <v>159</v>
      </c>
      <c r="B70" s="13" t="s">
        <v>323</v>
      </c>
      <c r="C70" s="13"/>
      <c r="D70" s="29" t="s">
        <v>406</v>
      </c>
      <c r="E70" s="12"/>
      <c r="F70" s="3" t="s">
        <v>455</v>
      </c>
      <c r="G70" s="4">
        <f t="shared" si="4"/>
        <v>35</v>
      </c>
      <c r="H70" s="5" t="str">
        <f>IF(D70="Masculino",VLOOKUP(G70,CATMAS,2,0),VLOOKUP(G70,CATFEM,2,0))</f>
        <v>SENIOR MASC</v>
      </c>
      <c r="I70" s="29" t="s">
        <v>558</v>
      </c>
      <c r="J70" s="29"/>
      <c r="M70" s="16"/>
      <c r="N70" s="16"/>
      <c r="O70" s="15" t="e">
        <f t="shared" si="0"/>
        <v>#N/A</v>
      </c>
      <c r="P70" s="16" t="e">
        <f t="shared" si="1"/>
        <v>#N/A</v>
      </c>
      <c r="Q70" s="16" t="e">
        <f t="shared" si="2"/>
        <v>#N/A</v>
      </c>
      <c r="R70" s="16" t="e">
        <f t="shared" si="3"/>
        <v>#N/A</v>
      </c>
      <c r="S70" s="16"/>
    </row>
    <row r="71" spans="1:19" x14ac:dyDescent="0.25">
      <c r="A71" s="4">
        <v>160</v>
      </c>
      <c r="B71" t="s">
        <v>370</v>
      </c>
      <c r="D71" s="29" t="s">
        <v>406</v>
      </c>
      <c r="F71" s="3" t="s">
        <v>503</v>
      </c>
      <c r="G71" s="4">
        <f t="shared" si="4"/>
        <v>45</v>
      </c>
      <c r="H71" s="5" t="str">
        <f>IF(D71="Masculino",VLOOKUP(G71,CATMAS,2,0),VLOOKUP(G71,CATFEM,2,0))</f>
        <v>VETERANO B</v>
      </c>
      <c r="I71" s="29"/>
      <c r="J71" s="29"/>
      <c r="M71" s="16"/>
      <c r="N71" s="16"/>
      <c r="O71" s="15" t="e">
        <f t="shared" si="0"/>
        <v>#N/A</v>
      </c>
      <c r="P71" s="16" t="e">
        <f t="shared" si="1"/>
        <v>#N/A</v>
      </c>
      <c r="Q71" s="16" t="e">
        <f t="shared" si="2"/>
        <v>#N/A</v>
      </c>
      <c r="R71" s="16"/>
      <c r="S71" s="16"/>
    </row>
    <row r="72" spans="1:19" x14ac:dyDescent="0.25">
      <c r="A72" s="4">
        <v>161</v>
      </c>
      <c r="B72" t="s">
        <v>118</v>
      </c>
      <c r="D72" s="4" t="s">
        <v>32</v>
      </c>
      <c r="E72" s="2" t="s">
        <v>119</v>
      </c>
      <c r="F72" s="3" t="str">
        <f>LEFT(E72,2)&amp;"/"&amp;MID(E72,3,2)&amp;"/"&amp;RIGHT(E72,4)</f>
        <v>15/02/1972</v>
      </c>
      <c r="G72" s="4">
        <f t="shared" si="4"/>
        <v>44</v>
      </c>
      <c r="H72" s="5" t="str">
        <f>IF(D72="M",VLOOKUP(G72,CATMAS,2,0),VLOOKUP(G72,CATFEM,2,0))</f>
        <v>VETERANA B</v>
      </c>
      <c r="I72" s="5" t="s">
        <v>116</v>
      </c>
      <c r="M72" s="16"/>
      <c r="N72" s="16"/>
      <c r="O72" s="15" t="e">
        <f t="shared" si="0"/>
        <v>#N/A</v>
      </c>
      <c r="P72" s="16" t="e">
        <f t="shared" si="1"/>
        <v>#N/A</v>
      </c>
      <c r="Q72" s="16" t="e">
        <f t="shared" si="2"/>
        <v>#N/A</v>
      </c>
      <c r="R72" s="16"/>
      <c r="S72" s="16"/>
    </row>
    <row r="73" spans="1:19" x14ac:dyDescent="0.25">
      <c r="A73" s="4">
        <v>162</v>
      </c>
      <c r="B73" s="13" t="s">
        <v>400</v>
      </c>
      <c r="C73" s="13"/>
      <c r="D73" s="29" t="s">
        <v>406</v>
      </c>
      <c r="F73" s="3" t="s">
        <v>533</v>
      </c>
      <c r="G73" s="4">
        <f t="shared" si="4"/>
        <v>40</v>
      </c>
      <c r="H73" s="5" t="str">
        <f>IF(D73="Masculino",VLOOKUP(G73,CATMAS,2,0),VLOOKUP(G73,CATFEM,2,0))</f>
        <v>VETERANO A</v>
      </c>
      <c r="I73" s="29"/>
      <c r="J73" s="29"/>
      <c r="M73" s="16"/>
      <c r="N73" s="16"/>
      <c r="O73" s="15" t="e">
        <f t="shared" si="0"/>
        <v>#N/A</v>
      </c>
      <c r="P73" s="16" t="e">
        <f t="shared" si="1"/>
        <v>#N/A</v>
      </c>
      <c r="Q73" s="16" t="e">
        <f t="shared" si="2"/>
        <v>#N/A</v>
      </c>
      <c r="R73" s="16" t="e">
        <f t="shared" si="3"/>
        <v>#N/A</v>
      </c>
      <c r="S73" s="16" t="e">
        <f t="shared" si="5"/>
        <v>#N/A</v>
      </c>
    </row>
    <row r="74" spans="1:19" x14ac:dyDescent="0.25">
      <c r="A74" s="4">
        <v>163</v>
      </c>
      <c r="B74" t="s">
        <v>398</v>
      </c>
      <c r="D74" s="29" t="s">
        <v>407</v>
      </c>
      <c r="F74" s="3" t="s">
        <v>531</v>
      </c>
      <c r="G74" s="4">
        <f t="shared" si="4"/>
        <v>5</v>
      </c>
      <c r="H74" s="5" t="str">
        <f>IF(D74="Masculino",VLOOKUP(G74,CATMAS,2,0),VLOOKUP(G74,CATFEM,2,0))</f>
        <v>BENJAMIN</v>
      </c>
      <c r="I74" s="29"/>
      <c r="J74" s="29"/>
      <c r="M74" s="16"/>
      <c r="N74" s="16"/>
      <c r="O74" s="15" t="e">
        <f t="shared" ref="O74:O137" si="9">VLOOKUP(N74,ALCAUDETE2014,2,FALSE)</f>
        <v>#N/A</v>
      </c>
      <c r="P74" s="16" t="e">
        <f t="shared" ref="P74:P137" si="10">VLOOKUP(N74,ALCAUDETE2014,4,FALSE)</f>
        <v>#N/A</v>
      </c>
      <c r="Q74" s="16" t="e">
        <f t="shared" ref="Q74:Q137" si="11">VLOOKUP(N74,ALCAUDETE2014,8,FALSE)</f>
        <v>#N/A</v>
      </c>
      <c r="R74" s="16" t="e">
        <f t="shared" ref="R74:R137" si="12">VLOOKUP(N74,ALCAUDETE2014,9,FALSE)</f>
        <v>#N/A</v>
      </c>
      <c r="S74" s="16" t="e">
        <f t="shared" ref="S74:S106" si="13">VLOOKUP(N74,ALCAUDETE2014,10,FALSE)</f>
        <v>#N/A</v>
      </c>
    </row>
    <row r="75" spans="1:19" x14ac:dyDescent="0.25">
      <c r="A75" s="4">
        <v>164</v>
      </c>
      <c r="B75" s="13" t="s">
        <v>261</v>
      </c>
      <c r="D75" s="4" t="s">
        <v>35</v>
      </c>
      <c r="E75" s="2" t="s">
        <v>262</v>
      </c>
      <c r="F75" s="3" t="str">
        <f>LEFT(E75,2)&amp;"/"&amp;MID(E75,3,2)&amp;"/"&amp;RIGHT(E75,4)</f>
        <v>07/01/2007</v>
      </c>
      <c r="G75" s="4">
        <f t="shared" si="4"/>
        <v>9</v>
      </c>
      <c r="H75" s="5" t="str">
        <f>IF(D75="M",VLOOKUP(G75,CATMAS,2,0),VLOOKUP(G75,CATFEM,2,0))</f>
        <v>ALEVIN</v>
      </c>
      <c r="I75" s="5"/>
      <c r="J75" s="11" t="s">
        <v>5</v>
      </c>
      <c r="M75" s="16"/>
      <c r="N75" s="16"/>
      <c r="O75" s="15" t="e">
        <f t="shared" si="9"/>
        <v>#N/A</v>
      </c>
      <c r="P75" s="16" t="e">
        <f t="shared" si="10"/>
        <v>#N/A</v>
      </c>
      <c r="Q75" s="16" t="e">
        <f t="shared" si="11"/>
        <v>#N/A</v>
      </c>
      <c r="R75" s="16" t="e">
        <f t="shared" si="12"/>
        <v>#N/A</v>
      </c>
      <c r="S75" s="16"/>
    </row>
    <row r="76" spans="1:19" x14ac:dyDescent="0.25">
      <c r="A76" s="4">
        <v>165</v>
      </c>
      <c r="B76" t="s">
        <v>377</v>
      </c>
      <c r="D76" s="29" t="s">
        <v>407</v>
      </c>
      <c r="F76" s="3" t="s">
        <v>510</v>
      </c>
      <c r="G76" s="4">
        <f t="shared" ref="G76:G139" si="14">DATEDIF(F76,$A$2,"Y")</f>
        <v>13</v>
      </c>
      <c r="H76" s="5" t="str">
        <f>IF(D76="Masculino",VLOOKUP(G76,CATMAS,2,0),VLOOKUP(G76,CATFEM,2,0))</f>
        <v>INFANTIL</v>
      </c>
      <c r="I76" s="29"/>
      <c r="J76" s="29"/>
      <c r="M76" s="16"/>
      <c r="N76" s="16"/>
      <c r="O76" s="15" t="e">
        <f t="shared" si="9"/>
        <v>#N/A</v>
      </c>
      <c r="P76" s="16" t="e">
        <f t="shared" si="10"/>
        <v>#N/A</v>
      </c>
      <c r="Q76" s="16" t="e">
        <f t="shared" si="11"/>
        <v>#N/A</v>
      </c>
      <c r="R76" s="16" t="e">
        <f t="shared" si="12"/>
        <v>#N/A</v>
      </c>
      <c r="S76" s="16"/>
    </row>
    <row r="77" spans="1:19" x14ac:dyDescent="0.25">
      <c r="A77" s="4">
        <v>166</v>
      </c>
      <c r="B77" s="13" t="s">
        <v>378</v>
      </c>
      <c r="C77" s="13"/>
      <c r="D77" s="29" t="s">
        <v>406</v>
      </c>
      <c r="F77" s="3" t="s">
        <v>511</v>
      </c>
      <c r="G77" s="4">
        <f t="shared" si="14"/>
        <v>48</v>
      </c>
      <c r="H77" s="5" t="str">
        <f>IF(D77="Masculino",VLOOKUP(G77,CATMAS,2,0),VLOOKUP(G77,CATFEM,2,0))</f>
        <v>VETERANO B</v>
      </c>
      <c r="I77" s="29"/>
      <c r="J77" s="29"/>
      <c r="M77" s="16"/>
      <c r="N77" s="16"/>
      <c r="O77" s="15" t="e">
        <f t="shared" si="9"/>
        <v>#N/A</v>
      </c>
      <c r="P77" s="16" t="e">
        <f t="shared" si="10"/>
        <v>#N/A</v>
      </c>
      <c r="Q77" s="16" t="e">
        <f t="shared" si="11"/>
        <v>#N/A</v>
      </c>
      <c r="R77" s="16" t="e">
        <f t="shared" si="12"/>
        <v>#N/A</v>
      </c>
      <c r="S77" s="16"/>
    </row>
    <row r="78" spans="1:19" x14ac:dyDescent="0.25">
      <c r="A78" s="4">
        <v>167</v>
      </c>
      <c r="B78" s="22" t="s">
        <v>384</v>
      </c>
      <c r="C78" s="22"/>
      <c r="D78" s="29" t="s">
        <v>407</v>
      </c>
      <c r="E78" s="23"/>
      <c r="F78" s="24" t="s">
        <v>517</v>
      </c>
      <c r="G78" s="21">
        <f t="shared" si="14"/>
        <v>11</v>
      </c>
      <c r="H78" s="5" t="str">
        <f>IF(D78="Masculino",VLOOKUP(G78,CATMAS,2,0),VLOOKUP(G78,CATFEM,2,0))</f>
        <v>ALEVIN</v>
      </c>
      <c r="I78" s="29" t="s">
        <v>546</v>
      </c>
      <c r="J78" s="29"/>
      <c r="M78" s="16"/>
      <c r="N78" s="16"/>
      <c r="O78" s="15" t="e">
        <f t="shared" si="9"/>
        <v>#N/A</v>
      </c>
      <c r="P78" s="16" t="e">
        <f t="shared" si="10"/>
        <v>#N/A</v>
      </c>
      <c r="Q78" s="16" t="e">
        <f t="shared" si="11"/>
        <v>#N/A</v>
      </c>
      <c r="R78" s="16"/>
      <c r="S78" s="16"/>
    </row>
    <row r="79" spans="1:19" x14ac:dyDescent="0.25">
      <c r="A79" s="4">
        <v>168</v>
      </c>
      <c r="B79" s="13" t="s">
        <v>257</v>
      </c>
      <c r="D79" s="4" t="s">
        <v>35</v>
      </c>
      <c r="E79" s="2" t="s">
        <v>258</v>
      </c>
      <c r="F79" s="3" t="str">
        <f>LEFT(E79,2)&amp;"/"&amp;MID(E79,3,2)&amp;"/"&amp;RIGHT(E79,4)</f>
        <v>28/09/2005</v>
      </c>
      <c r="G79" s="4">
        <f t="shared" si="14"/>
        <v>11</v>
      </c>
      <c r="H79" s="5" t="str">
        <f>IF(D79="M",VLOOKUP(G79,CATMAS,2,0),VLOOKUP(G79,CATFEM,2,0))</f>
        <v>ALEVIN</v>
      </c>
      <c r="I79" s="5"/>
      <c r="J79" s="11" t="s">
        <v>5</v>
      </c>
      <c r="M79" s="16"/>
      <c r="N79" s="16"/>
      <c r="O79" s="15" t="e">
        <f t="shared" si="9"/>
        <v>#N/A</v>
      </c>
      <c r="P79" s="16" t="e">
        <f t="shared" si="10"/>
        <v>#N/A</v>
      </c>
      <c r="Q79" s="16" t="e">
        <f t="shared" si="11"/>
        <v>#N/A</v>
      </c>
      <c r="R79" s="16" t="e">
        <f t="shared" si="12"/>
        <v>#N/A</v>
      </c>
      <c r="S79" s="16"/>
    </row>
    <row r="80" spans="1:19" x14ac:dyDescent="0.25">
      <c r="A80" s="4">
        <v>169</v>
      </c>
      <c r="B80" t="s">
        <v>382</v>
      </c>
      <c r="D80" s="29" t="s">
        <v>407</v>
      </c>
      <c r="F80" s="3" t="s">
        <v>515</v>
      </c>
      <c r="G80" s="4">
        <f t="shared" si="14"/>
        <v>12</v>
      </c>
      <c r="H80" s="5" t="str">
        <f t="shared" ref="H80:H87" si="15">IF(D80="Masculino",VLOOKUP(G80,CATMAS,2,0),VLOOKUP(G80,CATFEM,2,0))</f>
        <v>INFANTIL</v>
      </c>
      <c r="I80" s="29" t="s">
        <v>22</v>
      </c>
      <c r="J80" s="29"/>
      <c r="M80" s="16"/>
      <c r="N80" s="16"/>
      <c r="O80" s="15" t="e">
        <f t="shared" si="9"/>
        <v>#N/A</v>
      </c>
      <c r="P80" s="16" t="e">
        <f t="shared" si="10"/>
        <v>#N/A</v>
      </c>
      <c r="Q80" s="16" t="e">
        <f t="shared" si="11"/>
        <v>#N/A</v>
      </c>
      <c r="R80" s="16" t="e">
        <f t="shared" si="12"/>
        <v>#N/A</v>
      </c>
      <c r="S80" s="16"/>
    </row>
    <row r="81" spans="1:19" x14ac:dyDescent="0.25">
      <c r="A81" s="4">
        <v>170</v>
      </c>
      <c r="B81" s="13" t="s">
        <v>380</v>
      </c>
      <c r="C81" s="13"/>
      <c r="D81" s="29" t="s">
        <v>406</v>
      </c>
      <c r="F81" s="3" t="s">
        <v>513</v>
      </c>
      <c r="G81" s="4">
        <f t="shared" si="14"/>
        <v>53</v>
      </c>
      <c r="H81" s="5" t="str">
        <f t="shared" si="15"/>
        <v>VETERANO B</v>
      </c>
      <c r="I81" s="29" t="s">
        <v>572</v>
      </c>
      <c r="J81" s="29"/>
      <c r="M81" s="16"/>
      <c r="N81" s="16"/>
      <c r="O81" s="15" t="e">
        <f t="shared" si="9"/>
        <v>#N/A</v>
      </c>
      <c r="P81" s="16" t="e">
        <f t="shared" si="10"/>
        <v>#N/A</v>
      </c>
      <c r="Q81" s="16" t="e">
        <f t="shared" si="11"/>
        <v>#N/A</v>
      </c>
      <c r="R81" s="16" t="e">
        <f t="shared" si="12"/>
        <v>#N/A</v>
      </c>
      <c r="S81" s="16"/>
    </row>
    <row r="82" spans="1:19" x14ac:dyDescent="0.25">
      <c r="A82" s="4">
        <v>171</v>
      </c>
      <c r="B82" t="s">
        <v>301</v>
      </c>
      <c r="D82" s="29" t="s">
        <v>406</v>
      </c>
      <c r="F82" s="3" t="s">
        <v>434</v>
      </c>
      <c r="G82" s="4">
        <f t="shared" si="14"/>
        <v>8</v>
      </c>
      <c r="H82" s="5" t="str">
        <f t="shared" si="15"/>
        <v>BENJAMIN</v>
      </c>
      <c r="I82" s="29" t="s">
        <v>544</v>
      </c>
      <c r="J82" s="29"/>
      <c r="M82" s="16"/>
      <c r="N82" s="16"/>
      <c r="O82" s="15" t="e">
        <f t="shared" si="9"/>
        <v>#N/A</v>
      </c>
      <c r="P82" s="16" t="e">
        <f t="shared" si="10"/>
        <v>#N/A</v>
      </c>
      <c r="Q82" s="16" t="e">
        <f t="shared" si="11"/>
        <v>#N/A</v>
      </c>
      <c r="R82" s="16"/>
      <c r="S82" s="16" t="e">
        <f t="shared" si="13"/>
        <v>#N/A</v>
      </c>
    </row>
    <row r="83" spans="1:19" x14ac:dyDescent="0.25">
      <c r="A83" s="4">
        <v>172</v>
      </c>
      <c r="B83" t="s">
        <v>300</v>
      </c>
      <c r="D83" s="29" t="s">
        <v>407</v>
      </c>
      <c r="F83" s="3" t="s">
        <v>433</v>
      </c>
      <c r="G83" s="4">
        <f t="shared" si="14"/>
        <v>12</v>
      </c>
      <c r="H83" s="5" t="str">
        <f t="shared" si="15"/>
        <v>INFANTIL</v>
      </c>
      <c r="I83" s="29" t="s">
        <v>544</v>
      </c>
      <c r="J83" s="29"/>
      <c r="M83" s="16"/>
      <c r="N83" s="16"/>
      <c r="O83" s="15" t="e">
        <f t="shared" si="9"/>
        <v>#N/A</v>
      </c>
      <c r="P83" s="16" t="e">
        <f t="shared" si="10"/>
        <v>#N/A</v>
      </c>
      <c r="Q83" s="16" t="e">
        <f t="shared" si="11"/>
        <v>#N/A</v>
      </c>
      <c r="R83" s="16" t="e">
        <f t="shared" si="12"/>
        <v>#N/A</v>
      </c>
      <c r="S83" s="16"/>
    </row>
    <row r="84" spans="1:19" x14ac:dyDescent="0.25">
      <c r="A84" s="4">
        <v>173</v>
      </c>
      <c r="B84" t="s">
        <v>386</v>
      </c>
      <c r="D84" s="29" t="s">
        <v>407</v>
      </c>
      <c r="F84" s="3" t="s">
        <v>519</v>
      </c>
      <c r="G84" s="4">
        <f t="shared" si="14"/>
        <v>8</v>
      </c>
      <c r="H84" s="5" t="str">
        <f t="shared" si="15"/>
        <v>BENJAMIN</v>
      </c>
      <c r="I84" s="29" t="s">
        <v>573</v>
      </c>
      <c r="J84" s="29"/>
      <c r="M84" s="16"/>
      <c r="N84" s="16"/>
      <c r="O84" s="15" t="e">
        <f t="shared" si="9"/>
        <v>#N/A</v>
      </c>
      <c r="P84" s="16" t="e">
        <f t="shared" si="10"/>
        <v>#N/A</v>
      </c>
      <c r="Q84" s="16" t="e">
        <f t="shared" si="11"/>
        <v>#N/A</v>
      </c>
      <c r="R84" s="16"/>
      <c r="S84" s="16" t="e">
        <f t="shared" si="13"/>
        <v>#N/A</v>
      </c>
    </row>
    <row r="85" spans="1:19" x14ac:dyDescent="0.25">
      <c r="A85" s="4">
        <v>174</v>
      </c>
      <c r="B85" t="s">
        <v>388</v>
      </c>
      <c r="D85" s="29" t="s">
        <v>406</v>
      </c>
      <c r="F85" s="3" t="s">
        <v>521</v>
      </c>
      <c r="G85" s="4">
        <f t="shared" si="14"/>
        <v>11</v>
      </c>
      <c r="H85" s="5" t="str">
        <f t="shared" si="15"/>
        <v>ALEVIN</v>
      </c>
      <c r="I85" s="29" t="s">
        <v>573</v>
      </c>
      <c r="J85" s="29"/>
      <c r="M85" s="16"/>
      <c r="N85" s="16"/>
      <c r="O85" s="15" t="e">
        <f t="shared" si="9"/>
        <v>#N/A</v>
      </c>
      <c r="P85" s="16" t="e">
        <f t="shared" si="10"/>
        <v>#N/A</v>
      </c>
      <c r="Q85" s="16" t="e">
        <f t="shared" si="11"/>
        <v>#N/A</v>
      </c>
      <c r="R85" s="16"/>
      <c r="S85" s="16" t="e">
        <f t="shared" si="13"/>
        <v>#N/A</v>
      </c>
    </row>
    <row r="86" spans="1:19" x14ac:dyDescent="0.25">
      <c r="A86" s="4">
        <v>175</v>
      </c>
      <c r="B86" t="s">
        <v>387</v>
      </c>
      <c r="D86" s="29" t="s">
        <v>407</v>
      </c>
      <c r="F86" s="3" t="s">
        <v>520</v>
      </c>
      <c r="G86" s="4">
        <f t="shared" si="14"/>
        <v>9</v>
      </c>
      <c r="H86" s="5" t="str">
        <f t="shared" si="15"/>
        <v>ALEVIN</v>
      </c>
      <c r="I86" s="29" t="s">
        <v>573</v>
      </c>
      <c r="J86" s="29"/>
      <c r="M86" s="16"/>
      <c r="N86" s="16"/>
      <c r="O86" s="15" t="e">
        <f t="shared" si="9"/>
        <v>#N/A</v>
      </c>
      <c r="P86" s="16" t="e">
        <f t="shared" si="10"/>
        <v>#N/A</v>
      </c>
      <c r="Q86" s="16" t="e">
        <f t="shared" si="11"/>
        <v>#N/A</v>
      </c>
      <c r="R86" s="16"/>
      <c r="S86" s="16"/>
    </row>
    <row r="87" spans="1:19" x14ac:dyDescent="0.25">
      <c r="A87" s="4">
        <v>176</v>
      </c>
      <c r="B87" t="s">
        <v>293</v>
      </c>
      <c r="D87" s="29" t="s">
        <v>406</v>
      </c>
      <c r="F87" s="3" t="s">
        <v>428</v>
      </c>
      <c r="G87" s="4">
        <f t="shared" si="14"/>
        <v>39</v>
      </c>
      <c r="H87" s="5" t="str">
        <f t="shared" si="15"/>
        <v>SENIOR MASC</v>
      </c>
      <c r="I87" s="29" t="s">
        <v>548</v>
      </c>
      <c r="J87" s="29"/>
      <c r="M87" s="16"/>
      <c r="N87" s="16"/>
      <c r="O87" s="15" t="e">
        <f t="shared" si="9"/>
        <v>#N/A</v>
      </c>
      <c r="P87" s="16" t="e">
        <f t="shared" si="10"/>
        <v>#N/A</v>
      </c>
      <c r="Q87" s="16" t="e">
        <f t="shared" si="11"/>
        <v>#N/A</v>
      </c>
      <c r="R87" s="16"/>
      <c r="S87" s="16" t="e">
        <f t="shared" si="13"/>
        <v>#N/A</v>
      </c>
    </row>
    <row r="88" spans="1:19" x14ac:dyDescent="0.25">
      <c r="A88" s="4">
        <v>177</v>
      </c>
      <c r="B88" s="13" t="s">
        <v>198</v>
      </c>
      <c r="D88" s="4" t="s">
        <v>35</v>
      </c>
      <c r="E88" s="2" t="s">
        <v>199</v>
      </c>
      <c r="F88" s="3" t="str">
        <f>LEFT(E88,2)&amp;"/"&amp;MID(E88,3,2)&amp;"/"&amp;RIGHT(E88,4)</f>
        <v>04/07/2006</v>
      </c>
      <c r="G88" s="4">
        <f t="shared" si="14"/>
        <v>10</v>
      </c>
      <c r="H88" s="5" t="str">
        <f>IF(D88="M",VLOOKUP(G88,CATMAS,2,0),VLOOKUP(G88,CATFEM,2,0))</f>
        <v>ALEVIN</v>
      </c>
      <c r="I88" s="5"/>
      <c r="M88" s="16"/>
      <c r="N88" s="16"/>
      <c r="O88" s="15" t="e">
        <f t="shared" si="9"/>
        <v>#N/A</v>
      </c>
      <c r="P88" s="16" t="e">
        <f t="shared" si="10"/>
        <v>#N/A</v>
      </c>
      <c r="Q88" s="16" t="e">
        <f t="shared" si="11"/>
        <v>#N/A</v>
      </c>
      <c r="R88" s="16"/>
      <c r="S88" s="16" t="e">
        <f t="shared" si="13"/>
        <v>#N/A</v>
      </c>
    </row>
    <row r="89" spans="1:19" x14ac:dyDescent="0.25">
      <c r="A89" s="4">
        <v>178</v>
      </c>
      <c r="B89" s="11" t="s">
        <v>196</v>
      </c>
      <c r="C89" s="11"/>
      <c r="D89" s="4" t="s">
        <v>32</v>
      </c>
      <c r="E89" s="12" t="s">
        <v>197</v>
      </c>
      <c r="F89" s="3" t="str">
        <f>LEFT(E89,2)&amp;"/"&amp;MID(E89,3,2)&amp;"/"&amp;RIGHT(E89,4)</f>
        <v>13/07/2008</v>
      </c>
      <c r="G89" s="4">
        <f t="shared" si="14"/>
        <v>8</v>
      </c>
      <c r="H89" s="5" t="str">
        <f>IF(D89="M",VLOOKUP(G89,CATMAS,2,0),VLOOKUP(G89,CATFEM,2,0))</f>
        <v>BENJAMIN</v>
      </c>
      <c r="I89" s="11"/>
      <c r="J89" s="11"/>
      <c r="M89" s="16"/>
      <c r="N89" s="16"/>
      <c r="O89" s="15" t="e">
        <f t="shared" si="9"/>
        <v>#N/A</v>
      </c>
      <c r="P89" s="16" t="e">
        <f t="shared" si="10"/>
        <v>#N/A</v>
      </c>
      <c r="Q89" s="16" t="e">
        <f t="shared" si="11"/>
        <v>#N/A</v>
      </c>
      <c r="R89" s="16" t="e">
        <f t="shared" si="12"/>
        <v>#N/A</v>
      </c>
      <c r="S89" s="16"/>
    </row>
    <row r="90" spans="1:19" x14ac:dyDescent="0.25">
      <c r="A90" s="4">
        <v>179</v>
      </c>
      <c r="B90" t="s">
        <v>372</v>
      </c>
      <c r="D90" s="29" t="s">
        <v>406</v>
      </c>
      <c r="F90" s="3" t="s">
        <v>505</v>
      </c>
      <c r="G90" s="4">
        <f t="shared" si="14"/>
        <v>24</v>
      </c>
      <c r="H90" s="5" t="str">
        <f t="shared" ref="H90:H96" si="16">IF(D90="Masculino",VLOOKUP(G90,CATMAS,2,0),VLOOKUP(G90,CATFEM,2,0))</f>
        <v>SENIOR MASC</v>
      </c>
      <c r="I90" s="29" t="s">
        <v>570</v>
      </c>
      <c r="J90" s="29"/>
      <c r="M90" s="16"/>
      <c r="N90" s="16"/>
      <c r="O90" s="15" t="e">
        <f t="shared" si="9"/>
        <v>#N/A</v>
      </c>
      <c r="P90" s="16" t="e">
        <f t="shared" si="10"/>
        <v>#N/A</v>
      </c>
      <c r="Q90" s="16" t="e">
        <f t="shared" si="11"/>
        <v>#N/A</v>
      </c>
      <c r="R90" s="16"/>
      <c r="S90" s="16"/>
    </row>
    <row r="91" spans="1:19" x14ac:dyDescent="0.25">
      <c r="A91" s="4">
        <v>180</v>
      </c>
      <c r="B91" t="s">
        <v>375</v>
      </c>
      <c r="D91" s="29" t="s">
        <v>407</v>
      </c>
      <c r="F91" s="3" t="s">
        <v>508</v>
      </c>
      <c r="G91" s="4">
        <f t="shared" si="14"/>
        <v>31</v>
      </c>
      <c r="H91" s="5" t="str">
        <f t="shared" si="16"/>
        <v>SENIOR FEM</v>
      </c>
      <c r="I91" s="29" t="s">
        <v>570</v>
      </c>
      <c r="J91" s="29"/>
      <c r="M91" s="16"/>
      <c r="N91" s="16"/>
      <c r="O91" s="15" t="e">
        <f t="shared" si="9"/>
        <v>#N/A</v>
      </c>
      <c r="P91" s="16" t="e">
        <f t="shared" si="10"/>
        <v>#N/A</v>
      </c>
      <c r="Q91" s="16" t="e">
        <f t="shared" si="11"/>
        <v>#N/A</v>
      </c>
      <c r="R91" s="16"/>
      <c r="S91" s="16" t="e">
        <f t="shared" si="13"/>
        <v>#N/A</v>
      </c>
    </row>
    <row r="92" spans="1:19" x14ac:dyDescent="0.25">
      <c r="A92" s="4">
        <v>181</v>
      </c>
      <c r="B92" s="13" t="s">
        <v>287</v>
      </c>
      <c r="C92" s="13"/>
      <c r="D92" s="29" t="s">
        <v>406</v>
      </c>
      <c r="E92" s="12"/>
      <c r="F92" s="3" t="s">
        <v>422</v>
      </c>
      <c r="G92" s="4">
        <f t="shared" si="14"/>
        <v>45</v>
      </c>
      <c r="H92" s="5" t="str">
        <f t="shared" si="16"/>
        <v>VETERANO B</v>
      </c>
      <c r="I92" s="29" t="s">
        <v>544</v>
      </c>
      <c r="J92" s="29"/>
      <c r="M92" s="16"/>
      <c r="N92" s="16"/>
      <c r="O92" s="15" t="e">
        <f t="shared" si="9"/>
        <v>#N/A</v>
      </c>
      <c r="P92" s="16" t="e">
        <f t="shared" si="10"/>
        <v>#N/A</v>
      </c>
      <c r="Q92" s="16" t="e">
        <f t="shared" si="11"/>
        <v>#N/A</v>
      </c>
      <c r="R92" s="16"/>
      <c r="S92" s="16"/>
    </row>
    <row r="93" spans="1:19" x14ac:dyDescent="0.25">
      <c r="A93" s="4">
        <v>182</v>
      </c>
      <c r="B93" t="s">
        <v>389</v>
      </c>
      <c r="D93" s="29" t="s">
        <v>406</v>
      </c>
      <c r="F93" s="3" t="s">
        <v>522</v>
      </c>
      <c r="G93" s="4">
        <f t="shared" si="14"/>
        <v>41</v>
      </c>
      <c r="H93" s="5" t="str">
        <f t="shared" si="16"/>
        <v>VETERANO A</v>
      </c>
      <c r="I93" s="29" t="s">
        <v>573</v>
      </c>
      <c r="J93" s="29"/>
      <c r="M93" s="16"/>
      <c r="N93" s="16"/>
      <c r="O93" s="15" t="e">
        <f t="shared" si="9"/>
        <v>#N/A</v>
      </c>
      <c r="P93" s="16" t="e">
        <f t="shared" si="10"/>
        <v>#N/A</v>
      </c>
      <c r="Q93" s="16" t="e">
        <f t="shared" si="11"/>
        <v>#N/A</v>
      </c>
      <c r="R93" s="16"/>
      <c r="S93" s="16"/>
    </row>
    <row r="94" spans="1:19" x14ac:dyDescent="0.25">
      <c r="A94" s="4">
        <v>183</v>
      </c>
      <c r="B94" s="13" t="s">
        <v>392</v>
      </c>
      <c r="C94" s="13"/>
      <c r="D94" s="29" t="s">
        <v>406</v>
      </c>
      <c r="F94" s="3" t="s">
        <v>525</v>
      </c>
      <c r="G94" s="4">
        <f t="shared" si="14"/>
        <v>20</v>
      </c>
      <c r="H94" s="5" t="str">
        <f t="shared" si="16"/>
        <v>SENIOR MASC</v>
      </c>
      <c r="I94" s="29" t="s">
        <v>546</v>
      </c>
      <c r="J94" s="29"/>
      <c r="M94" s="16"/>
      <c r="N94" s="16"/>
      <c r="O94" s="15" t="e">
        <f t="shared" si="9"/>
        <v>#N/A</v>
      </c>
      <c r="P94" s="16" t="e">
        <f t="shared" si="10"/>
        <v>#N/A</v>
      </c>
      <c r="Q94" s="16" t="e">
        <f t="shared" si="11"/>
        <v>#N/A</v>
      </c>
      <c r="R94" s="16"/>
      <c r="S94" s="16"/>
    </row>
    <row r="95" spans="1:19" x14ac:dyDescent="0.25">
      <c r="A95" s="4">
        <v>184</v>
      </c>
      <c r="B95" s="5" t="s">
        <v>304</v>
      </c>
      <c r="D95" s="29" t="s">
        <v>407</v>
      </c>
      <c r="F95" s="3" t="s">
        <v>437</v>
      </c>
      <c r="G95" s="4">
        <f t="shared" si="14"/>
        <v>5</v>
      </c>
      <c r="H95" s="5" t="str">
        <f t="shared" si="16"/>
        <v>BENJAMIN</v>
      </c>
      <c r="I95" s="29"/>
      <c r="J95" s="29"/>
      <c r="M95" s="16"/>
      <c r="N95" s="16"/>
      <c r="O95" s="15" t="e">
        <f t="shared" si="9"/>
        <v>#N/A</v>
      </c>
      <c r="P95" s="16" t="e">
        <f t="shared" si="10"/>
        <v>#N/A</v>
      </c>
      <c r="Q95" s="16" t="e">
        <f t="shared" si="11"/>
        <v>#N/A</v>
      </c>
      <c r="R95" s="16"/>
      <c r="S95" s="16"/>
    </row>
    <row r="96" spans="1:19" x14ac:dyDescent="0.25">
      <c r="A96" s="4">
        <v>185</v>
      </c>
      <c r="B96" s="5" t="s">
        <v>305</v>
      </c>
      <c r="C96" s="5"/>
      <c r="D96" s="29" t="s">
        <v>406</v>
      </c>
      <c r="F96" s="3" t="s">
        <v>438</v>
      </c>
      <c r="G96" s="4">
        <f t="shared" si="14"/>
        <v>9</v>
      </c>
      <c r="H96" s="5" t="str">
        <f t="shared" si="16"/>
        <v>ALEVIN</v>
      </c>
      <c r="I96" s="29"/>
      <c r="J96" s="29"/>
      <c r="M96" s="16"/>
      <c r="N96" s="16"/>
      <c r="O96" s="15" t="e">
        <f t="shared" si="9"/>
        <v>#N/A</v>
      </c>
      <c r="P96" s="16" t="e">
        <f t="shared" si="10"/>
        <v>#N/A</v>
      </c>
      <c r="Q96" s="16" t="e">
        <f t="shared" si="11"/>
        <v>#N/A</v>
      </c>
      <c r="R96" s="16"/>
      <c r="S96" s="16" t="e">
        <f t="shared" si="13"/>
        <v>#N/A</v>
      </c>
    </row>
    <row r="97" spans="1:19" x14ac:dyDescent="0.25">
      <c r="A97" s="4">
        <v>186</v>
      </c>
      <c r="B97" s="5" t="s">
        <v>90</v>
      </c>
      <c r="D97" s="4" t="s">
        <v>35</v>
      </c>
      <c r="E97" s="2" t="s">
        <v>91</v>
      </c>
      <c r="F97" s="3" t="str">
        <f>LEFT(E97,2)&amp;"/"&amp;MID(E97,3,2)&amp;"/"&amp;RIGHT(E97,4)</f>
        <v>06/03/2003</v>
      </c>
      <c r="G97" s="4">
        <f t="shared" si="14"/>
        <v>13</v>
      </c>
      <c r="H97" s="5" t="str">
        <f>IF(D97="M",VLOOKUP(G97,CATMAS,2,0),VLOOKUP(G97,CATFEM,2,0))</f>
        <v>INFANTIL</v>
      </c>
      <c r="I97" t="s">
        <v>22</v>
      </c>
      <c r="M97" s="16"/>
      <c r="N97" s="16"/>
      <c r="O97" s="15" t="e">
        <f t="shared" si="9"/>
        <v>#N/A</v>
      </c>
      <c r="P97" s="16" t="e">
        <f t="shared" si="10"/>
        <v>#N/A</v>
      </c>
      <c r="Q97" s="16" t="e">
        <f t="shared" si="11"/>
        <v>#N/A</v>
      </c>
      <c r="R97" s="16"/>
      <c r="S97" s="16"/>
    </row>
    <row r="98" spans="1:19" x14ac:dyDescent="0.25">
      <c r="A98" s="4">
        <v>187</v>
      </c>
      <c r="B98" s="5" t="s">
        <v>45</v>
      </c>
      <c r="C98" s="5"/>
      <c r="D98" s="4" t="s">
        <v>32</v>
      </c>
      <c r="E98" s="2" t="s">
        <v>46</v>
      </c>
      <c r="F98" s="3" t="str">
        <f>LEFT(E98,2)&amp;"/"&amp;MID(E98,3,2)&amp;"/"&amp;RIGHT(E98,4)</f>
        <v>19/03/1985</v>
      </c>
      <c r="G98" s="4">
        <f t="shared" si="14"/>
        <v>31</v>
      </c>
      <c r="H98" s="5" t="str">
        <f>IF(D98="M",VLOOKUP(G98,CATMAS,2,0),VLOOKUP(G98,CATFEM,2,0))</f>
        <v>SENIOR FEM</v>
      </c>
      <c r="I98" s="5"/>
      <c r="J98" s="5"/>
      <c r="M98" s="16"/>
      <c r="N98" s="16"/>
      <c r="O98" s="15" t="e">
        <f t="shared" si="9"/>
        <v>#N/A</v>
      </c>
      <c r="P98" s="16" t="e">
        <f t="shared" si="10"/>
        <v>#N/A</v>
      </c>
      <c r="Q98" s="16" t="e">
        <f t="shared" si="11"/>
        <v>#N/A</v>
      </c>
      <c r="R98" s="16"/>
      <c r="S98" s="16" t="e">
        <f t="shared" si="13"/>
        <v>#N/A</v>
      </c>
    </row>
    <row r="99" spans="1:19" x14ac:dyDescent="0.25">
      <c r="A99" s="4">
        <v>188</v>
      </c>
      <c r="B99" s="5" t="s">
        <v>672</v>
      </c>
      <c r="C99" s="5"/>
      <c r="D99" s="29" t="s">
        <v>673</v>
      </c>
      <c r="E99" s="2" t="s">
        <v>674</v>
      </c>
      <c r="F99" s="3">
        <v>39376</v>
      </c>
      <c r="G99" s="4">
        <f t="shared" si="14"/>
        <v>9</v>
      </c>
      <c r="H99" s="5" t="str">
        <f>IF(D99="Masculino",VLOOKUP(G99,CATMAS,2,0),VLOOKUP(G99,CATFEM,2,0))</f>
        <v>ALEVIN</v>
      </c>
      <c r="I99" s="29" t="s">
        <v>544</v>
      </c>
      <c r="J99" s="29"/>
      <c r="M99" s="16"/>
      <c r="N99" s="16"/>
      <c r="O99" s="15" t="e">
        <f t="shared" si="9"/>
        <v>#N/A</v>
      </c>
      <c r="P99" s="16" t="e">
        <f t="shared" si="10"/>
        <v>#N/A</v>
      </c>
      <c r="Q99" s="16" t="e">
        <f t="shared" si="11"/>
        <v>#N/A</v>
      </c>
      <c r="R99" s="16"/>
      <c r="S99" s="16" t="e">
        <f t="shared" si="13"/>
        <v>#N/A</v>
      </c>
    </row>
    <row r="100" spans="1:19" x14ac:dyDescent="0.25">
      <c r="A100" s="4">
        <v>189</v>
      </c>
      <c r="B100" s="5" t="s">
        <v>284</v>
      </c>
      <c r="C100" s="5"/>
      <c r="D100" s="29" t="s">
        <v>406</v>
      </c>
      <c r="F100" s="3" t="s">
        <v>419</v>
      </c>
      <c r="G100" s="4">
        <f t="shared" si="14"/>
        <v>46</v>
      </c>
      <c r="H100" s="5" t="str">
        <f>IF(D100="Masculino",VLOOKUP(G100,CATMAS,2,0),VLOOKUP(G100,CATFEM,2,0))</f>
        <v>VETERANO B</v>
      </c>
      <c r="I100" s="29" t="s">
        <v>543</v>
      </c>
      <c r="J100" s="29"/>
      <c r="M100" s="16"/>
      <c r="N100" s="16"/>
      <c r="O100" s="15" t="e">
        <f t="shared" si="9"/>
        <v>#N/A</v>
      </c>
      <c r="P100" s="16" t="e">
        <f t="shared" si="10"/>
        <v>#N/A</v>
      </c>
      <c r="Q100" s="16" t="e">
        <f t="shared" si="11"/>
        <v>#N/A</v>
      </c>
      <c r="R100" s="16" t="e">
        <f t="shared" si="12"/>
        <v>#N/A</v>
      </c>
      <c r="S100" s="16"/>
    </row>
    <row r="101" spans="1:19" x14ac:dyDescent="0.25">
      <c r="A101" s="4">
        <v>190</v>
      </c>
      <c r="B101" s="5" t="s">
        <v>128</v>
      </c>
      <c r="D101" s="4" t="s">
        <v>35</v>
      </c>
      <c r="E101" s="2" t="s">
        <v>129</v>
      </c>
      <c r="F101" s="3" t="str">
        <f>LEFT(E101,2)&amp;"/"&amp;MID(E101,3,2)&amp;"/"&amp;RIGHT(E101,4)</f>
        <v>20/07/1960</v>
      </c>
      <c r="G101" s="4">
        <f t="shared" si="14"/>
        <v>56</v>
      </c>
      <c r="H101" s="5" t="str">
        <f>IF(D101="M",VLOOKUP(G101,CATMAS,2,0),VLOOKUP(G101,CATFEM,2,0))</f>
        <v>VETERANO B</v>
      </c>
      <c r="I101" t="s">
        <v>97</v>
      </c>
      <c r="M101" s="16"/>
      <c r="N101" s="16"/>
      <c r="O101" s="15" t="e">
        <f t="shared" si="9"/>
        <v>#N/A</v>
      </c>
      <c r="P101" s="16" t="e">
        <f t="shared" si="10"/>
        <v>#N/A</v>
      </c>
      <c r="Q101" s="16" t="e">
        <f t="shared" si="11"/>
        <v>#N/A</v>
      </c>
      <c r="R101" s="16"/>
      <c r="S101" s="16"/>
    </row>
    <row r="102" spans="1:19" x14ac:dyDescent="0.25">
      <c r="A102" s="4">
        <v>191</v>
      </c>
      <c r="B102" s="13" t="s">
        <v>243</v>
      </c>
      <c r="C102" s="11"/>
      <c r="D102" s="4" t="s">
        <v>35</v>
      </c>
      <c r="E102" s="12" t="s">
        <v>244</v>
      </c>
      <c r="F102" s="3" t="str">
        <f>LEFT(E102,2)&amp;"/"&amp;MID(E102,3,2)&amp;"/"&amp;RIGHT(E102,4)</f>
        <v>13/10/2002</v>
      </c>
      <c r="G102" s="4">
        <f t="shared" si="14"/>
        <v>14</v>
      </c>
      <c r="H102" s="5" t="str">
        <f>IF(D102="M",VLOOKUP(G102,CATMAS,2,0),VLOOKUP(G102,CATFEM,2,0))</f>
        <v>CADETE</v>
      </c>
      <c r="I102" s="11"/>
      <c r="J102" s="11" t="s">
        <v>5</v>
      </c>
      <c r="M102" s="16"/>
      <c r="N102" s="16"/>
      <c r="O102" s="15" t="e">
        <f t="shared" si="9"/>
        <v>#N/A</v>
      </c>
      <c r="P102" s="16" t="e">
        <f t="shared" si="10"/>
        <v>#N/A</v>
      </c>
      <c r="Q102" s="16" t="e">
        <f t="shared" si="11"/>
        <v>#N/A</v>
      </c>
      <c r="R102" s="16"/>
      <c r="S102" s="16" t="e">
        <f t="shared" si="13"/>
        <v>#N/A</v>
      </c>
    </row>
    <row r="103" spans="1:19" x14ac:dyDescent="0.25">
      <c r="A103" s="4">
        <v>192</v>
      </c>
      <c r="B103" s="5" t="s">
        <v>30</v>
      </c>
      <c r="D103" s="4" t="s">
        <v>35</v>
      </c>
      <c r="E103" s="2" t="s">
        <v>70</v>
      </c>
      <c r="F103" s="3" t="str">
        <f>LEFT(E103,2)&amp;"/"&amp;MID(E103,3,2)&amp;"/"&amp;RIGHT(E103,4)</f>
        <v>12/03/1968</v>
      </c>
      <c r="G103" s="4">
        <f t="shared" si="14"/>
        <v>48</v>
      </c>
      <c r="H103" s="5" t="str">
        <f>IF(D103="M",VLOOKUP(G103,CATMAS,2,0),VLOOKUP(G103,CATFEM,2,0))</f>
        <v>VETERANO B</v>
      </c>
      <c r="M103" s="16"/>
      <c r="N103" s="16"/>
      <c r="O103" s="15" t="e">
        <f t="shared" si="9"/>
        <v>#N/A</v>
      </c>
      <c r="P103" s="16" t="e">
        <f t="shared" si="10"/>
        <v>#N/A</v>
      </c>
      <c r="Q103" s="16" t="e">
        <f t="shared" si="11"/>
        <v>#N/A</v>
      </c>
      <c r="R103" s="16"/>
      <c r="S103" s="16"/>
    </row>
    <row r="104" spans="1:19" x14ac:dyDescent="0.25">
      <c r="A104" s="4">
        <v>193</v>
      </c>
      <c r="B104" s="5" t="s">
        <v>381</v>
      </c>
      <c r="C104" s="5"/>
      <c r="D104" s="29" t="s">
        <v>407</v>
      </c>
      <c r="F104" s="3" t="s">
        <v>514</v>
      </c>
      <c r="G104" s="4">
        <f t="shared" si="14"/>
        <v>45</v>
      </c>
      <c r="H104" s="5" t="str">
        <f>IF(D104="Masculino",VLOOKUP(G104,CATMAS,2,0),VLOOKUP(G104,CATFEM,2,0))</f>
        <v>VETERANA B</v>
      </c>
      <c r="I104" s="29" t="s">
        <v>572</v>
      </c>
      <c r="J104" s="29"/>
      <c r="M104" s="16"/>
      <c r="N104" s="16"/>
      <c r="O104" s="15" t="e">
        <f t="shared" si="9"/>
        <v>#N/A</v>
      </c>
      <c r="P104" s="16" t="e">
        <f t="shared" si="10"/>
        <v>#N/A</v>
      </c>
      <c r="Q104" s="16" t="e">
        <f t="shared" si="11"/>
        <v>#N/A</v>
      </c>
      <c r="R104" s="16"/>
      <c r="S104" s="16"/>
    </row>
    <row r="105" spans="1:19" x14ac:dyDescent="0.25">
      <c r="A105" s="4">
        <v>194</v>
      </c>
      <c r="B105" s="5" t="s">
        <v>186</v>
      </c>
      <c r="C105" s="5"/>
      <c r="D105" s="4" t="s">
        <v>35</v>
      </c>
      <c r="E105" s="2" t="s">
        <v>187</v>
      </c>
      <c r="F105" s="3" t="str">
        <f>LEFT(E105,2)&amp;"/"&amp;MID(E105,3,2)&amp;"/"&amp;RIGHT(E105,4)</f>
        <v>02/10/1949</v>
      </c>
      <c r="G105" s="4">
        <f t="shared" si="14"/>
        <v>67</v>
      </c>
      <c r="H105" s="5" t="str">
        <f>IF(D105="M",VLOOKUP(G105,CATMAS,2,0),VLOOKUP(G105,CATFEM,2,0))</f>
        <v>VETERANO B</v>
      </c>
      <c r="I105" s="5" t="s">
        <v>26</v>
      </c>
      <c r="J105" s="5"/>
      <c r="M105" s="16"/>
      <c r="N105" s="16"/>
      <c r="O105" s="15" t="e">
        <f t="shared" si="9"/>
        <v>#N/A</v>
      </c>
      <c r="P105" s="16" t="e">
        <f t="shared" si="10"/>
        <v>#N/A</v>
      </c>
      <c r="Q105" s="16" t="e">
        <f t="shared" si="11"/>
        <v>#N/A</v>
      </c>
      <c r="R105" s="16" t="e">
        <f t="shared" si="12"/>
        <v>#N/A</v>
      </c>
      <c r="S105" s="16" t="e">
        <f t="shared" si="13"/>
        <v>#N/A</v>
      </c>
    </row>
    <row r="106" spans="1:19" x14ac:dyDescent="0.25">
      <c r="A106" s="4">
        <v>195</v>
      </c>
      <c r="B106" s="13" t="s">
        <v>391</v>
      </c>
      <c r="C106" s="13"/>
      <c r="D106" s="29" t="s">
        <v>406</v>
      </c>
      <c r="F106" s="3" t="s">
        <v>524</v>
      </c>
      <c r="G106" s="4">
        <f t="shared" si="14"/>
        <v>12</v>
      </c>
      <c r="H106" s="5" t="str">
        <f>IF(D106="Masculino",VLOOKUP(G106,CATMAS,2,0),VLOOKUP(G106,CATFEM,2,0))</f>
        <v>INFANTIL</v>
      </c>
      <c r="I106" s="29" t="s">
        <v>544</v>
      </c>
      <c r="J106" s="29"/>
      <c r="M106" s="16"/>
      <c r="N106" s="16"/>
      <c r="O106" s="15" t="e">
        <f t="shared" si="9"/>
        <v>#N/A</v>
      </c>
      <c r="P106" s="16" t="e">
        <f t="shared" si="10"/>
        <v>#N/A</v>
      </c>
      <c r="Q106" s="16" t="e">
        <f t="shared" si="11"/>
        <v>#N/A</v>
      </c>
      <c r="R106" s="16" t="e">
        <f t="shared" si="12"/>
        <v>#N/A</v>
      </c>
      <c r="S106" s="16" t="e">
        <f t="shared" si="13"/>
        <v>#N/A</v>
      </c>
    </row>
    <row r="107" spans="1:19" x14ac:dyDescent="0.25">
      <c r="A107" s="4">
        <v>196</v>
      </c>
      <c r="B107" s="11" t="s">
        <v>285</v>
      </c>
      <c r="C107" s="11"/>
      <c r="D107" s="29" t="s">
        <v>406</v>
      </c>
      <c r="E107" s="12"/>
      <c r="F107" s="3" t="s">
        <v>420</v>
      </c>
      <c r="G107" s="4">
        <f t="shared" si="14"/>
        <v>19</v>
      </c>
      <c r="H107" s="5" t="str">
        <f>IF(D107="Masculino",VLOOKUP(G107,CATMAS,2,0),VLOOKUP(G107,CATFEM,2,0))</f>
        <v>SENIOR MASC</v>
      </c>
      <c r="I107" s="29" t="s">
        <v>543</v>
      </c>
      <c r="J107" s="29"/>
      <c r="M107" s="16"/>
      <c r="N107" s="16"/>
      <c r="O107" s="15" t="e">
        <f t="shared" si="9"/>
        <v>#N/A</v>
      </c>
      <c r="P107" s="16" t="e">
        <f t="shared" si="10"/>
        <v>#N/A</v>
      </c>
      <c r="Q107" s="16" t="e">
        <f t="shared" si="11"/>
        <v>#N/A</v>
      </c>
      <c r="R107" s="16" t="e">
        <f t="shared" si="12"/>
        <v>#N/A</v>
      </c>
      <c r="S107" s="16"/>
    </row>
    <row r="108" spans="1:19" x14ac:dyDescent="0.25">
      <c r="A108" s="4">
        <v>197</v>
      </c>
      <c r="B108" s="5" t="s">
        <v>29</v>
      </c>
      <c r="C108" s="5"/>
      <c r="D108" s="4" t="s">
        <v>35</v>
      </c>
      <c r="E108" s="2" t="s">
        <v>53</v>
      </c>
      <c r="F108" s="3" t="str">
        <f>LEFT(E108,2)&amp;"/"&amp;MID(E108,3,2)&amp;"/"&amp;RIGHT(E108,4)</f>
        <v>18/06/1950</v>
      </c>
      <c r="G108" s="4">
        <f t="shared" si="14"/>
        <v>66</v>
      </c>
      <c r="H108" s="5" t="str">
        <f>IF(D108="M",VLOOKUP(G108,CATMAS,2,0),VLOOKUP(G108,CATFEM,2,0))</f>
        <v>VETERANO B</v>
      </c>
      <c r="I108" s="5" t="s">
        <v>26</v>
      </c>
      <c r="J108" s="5"/>
      <c r="M108" s="16"/>
      <c r="N108" s="16"/>
      <c r="O108" s="15" t="e">
        <f t="shared" si="9"/>
        <v>#N/A</v>
      </c>
      <c r="P108" s="16" t="e">
        <f t="shared" si="10"/>
        <v>#N/A</v>
      </c>
      <c r="Q108" s="16" t="e">
        <f t="shared" si="11"/>
        <v>#N/A</v>
      </c>
      <c r="R108" s="16" t="e">
        <f t="shared" si="12"/>
        <v>#N/A</v>
      </c>
      <c r="S108" s="16"/>
    </row>
    <row r="109" spans="1:19" x14ac:dyDescent="0.25">
      <c r="A109" s="4">
        <v>198</v>
      </c>
      <c r="B109" s="13" t="s">
        <v>218</v>
      </c>
      <c r="C109" s="11"/>
      <c r="D109" s="4" t="s">
        <v>35</v>
      </c>
      <c r="E109" s="12" t="s">
        <v>219</v>
      </c>
      <c r="F109" s="3" t="str">
        <f>LEFT(E109,2)&amp;"/"&amp;MID(E109,3,2)&amp;"/"&amp;RIGHT(E109,4)</f>
        <v>14/03/1982</v>
      </c>
      <c r="G109" s="4">
        <f t="shared" si="14"/>
        <v>34</v>
      </c>
      <c r="H109" s="5" t="str">
        <f>IF(D109="M",VLOOKUP(G109,CATMAS,2,0),VLOOKUP(G109,CATFEM,2,0))</f>
        <v>SENIOR MASC</v>
      </c>
      <c r="I109" s="11"/>
      <c r="J109" s="11" t="s">
        <v>5</v>
      </c>
      <c r="M109" s="16"/>
      <c r="N109" s="16"/>
      <c r="O109" s="15" t="e">
        <f t="shared" si="9"/>
        <v>#N/A</v>
      </c>
      <c r="P109" s="16" t="e">
        <f t="shared" si="10"/>
        <v>#N/A</v>
      </c>
      <c r="Q109" s="16" t="e">
        <f t="shared" si="11"/>
        <v>#N/A</v>
      </c>
      <c r="R109" s="16" t="e">
        <f t="shared" si="12"/>
        <v>#N/A</v>
      </c>
      <c r="S109" s="16"/>
    </row>
    <row r="110" spans="1:19" x14ac:dyDescent="0.25">
      <c r="A110" s="4">
        <v>199</v>
      </c>
      <c r="B110" s="5" t="s">
        <v>327</v>
      </c>
      <c r="C110" s="5"/>
      <c r="D110" s="29" t="s">
        <v>406</v>
      </c>
      <c r="F110" s="3" t="s">
        <v>459</v>
      </c>
      <c r="G110" s="4">
        <f t="shared" si="14"/>
        <v>0</v>
      </c>
      <c r="H110" s="5" t="e">
        <f>IF(D110="Masculino",VLOOKUP(G110,CATMAS,2,0),VLOOKUP(G110,CATFEM,2,0))</f>
        <v>#N/A</v>
      </c>
      <c r="I110" s="29" t="s">
        <v>254</v>
      </c>
      <c r="J110" s="29"/>
      <c r="M110" s="16"/>
      <c r="N110" s="16"/>
      <c r="O110" s="15" t="e">
        <f t="shared" si="9"/>
        <v>#N/A</v>
      </c>
      <c r="P110" s="16" t="e">
        <f t="shared" si="10"/>
        <v>#N/A</v>
      </c>
      <c r="Q110" s="16" t="e">
        <f t="shared" si="11"/>
        <v>#N/A</v>
      </c>
      <c r="R110" s="16"/>
      <c r="S110" s="16"/>
    </row>
    <row r="111" spans="1:19" x14ac:dyDescent="0.25">
      <c r="A111" s="4">
        <v>200</v>
      </c>
      <c r="B111" s="5" t="s">
        <v>328</v>
      </c>
      <c r="D111" s="29" t="s">
        <v>406</v>
      </c>
      <c r="F111" s="3" t="s">
        <v>460</v>
      </c>
      <c r="G111" s="4">
        <f t="shared" si="14"/>
        <v>8</v>
      </c>
      <c r="H111" s="5" t="str">
        <f>IF(D111="Masculino",VLOOKUP(G111,CATMAS,2,0),VLOOKUP(G111,CATFEM,2,0))</f>
        <v>BENJAMIN</v>
      </c>
      <c r="I111" s="29" t="s">
        <v>254</v>
      </c>
      <c r="J111" s="29"/>
      <c r="M111" s="16"/>
      <c r="N111" s="16"/>
      <c r="O111" s="15" t="e">
        <f t="shared" si="9"/>
        <v>#N/A</v>
      </c>
      <c r="P111" s="16" t="e">
        <f t="shared" si="10"/>
        <v>#N/A</v>
      </c>
      <c r="Q111" s="16" t="e">
        <f t="shared" si="11"/>
        <v>#N/A</v>
      </c>
      <c r="R111" s="16" t="e">
        <f t="shared" si="12"/>
        <v>#N/A</v>
      </c>
      <c r="S111" s="16"/>
    </row>
    <row r="112" spans="1:19" x14ac:dyDescent="0.25">
      <c r="A112" s="4">
        <v>201</v>
      </c>
      <c r="B112" s="13" t="s">
        <v>337</v>
      </c>
      <c r="C112" s="13"/>
      <c r="D112" s="29" t="s">
        <v>406</v>
      </c>
      <c r="E112" s="12"/>
      <c r="F112" s="3" t="s">
        <v>469</v>
      </c>
      <c r="G112" s="4">
        <f t="shared" si="14"/>
        <v>37</v>
      </c>
      <c r="H112" s="5" t="str">
        <f>IF(D112="Masculino",VLOOKUP(G112,CATMAS,2,0),VLOOKUP(G112,CATFEM,2,0))</f>
        <v>SENIOR MASC</v>
      </c>
      <c r="I112" s="29" t="s">
        <v>546</v>
      </c>
      <c r="J112" s="29"/>
      <c r="M112" s="16"/>
      <c r="N112" s="16"/>
      <c r="O112" s="15" t="e">
        <f t="shared" si="9"/>
        <v>#N/A</v>
      </c>
      <c r="P112" s="16" t="e">
        <f t="shared" si="10"/>
        <v>#N/A</v>
      </c>
      <c r="Q112" s="16" t="e">
        <f t="shared" si="11"/>
        <v>#N/A</v>
      </c>
      <c r="R112" s="16" t="e">
        <f t="shared" si="12"/>
        <v>#N/A</v>
      </c>
      <c r="S112" s="16"/>
    </row>
    <row r="113" spans="1:19" x14ac:dyDescent="0.25">
      <c r="A113" s="4">
        <v>202</v>
      </c>
      <c r="B113" s="5" t="s">
        <v>279</v>
      </c>
      <c r="C113" s="5"/>
      <c r="D113" s="29" t="s">
        <v>406</v>
      </c>
      <c r="F113" s="3" t="s">
        <v>414</v>
      </c>
      <c r="G113" s="4">
        <f t="shared" si="14"/>
        <v>35</v>
      </c>
      <c r="H113" s="5" t="str">
        <f>IF(D113="Masculino",VLOOKUP(G113,CATMAS,2,0),VLOOKUP(G113,CATFEM,2,0))</f>
        <v>SENIOR MASC</v>
      </c>
      <c r="I113" s="29" t="s">
        <v>541</v>
      </c>
      <c r="J113" s="29"/>
      <c r="M113" s="16"/>
      <c r="N113" s="16"/>
      <c r="O113" s="15" t="e">
        <f t="shared" si="9"/>
        <v>#N/A</v>
      </c>
      <c r="P113" s="16" t="e">
        <f t="shared" si="10"/>
        <v>#N/A</v>
      </c>
      <c r="Q113" s="16" t="e">
        <f t="shared" si="11"/>
        <v>#N/A</v>
      </c>
      <c r="R113" s="16"/>
      <c r="S113" s="16"/>
    </row>
    <row r="114" spans="1:19" x14ac:dyDescent="0.25">
      <c r="A114" s="4">
        <v>203</v>
      </c>
      <c r="B114" s="13" t="s">
        <v>358</v>
      </c>
      <c r="C114" s="13"/>
      <c r="D114" s="29" t="s">
        <v>406</v>
      </c>
      <c r="F114" s="3" t="s">
        <v>491</v>
      </c>
      <c r="G114" s="4">
        <f t="shared" si="14"/>
        <v>34</v>
      </c>
      <c r="H114" s="5" t="str">
        <f>IF(D114="Masculino",VLOOKUP(G114,CATMAS,2,0),VLOOKUP(G114,CATFEM,2,0))</f>
        <v>SENIOR MASC</v>
      </c>
      <c r="I114" s="29" t="s">
        <v>568</v>
      </c>
      <c r="J114" s="29"/>
      <c r="M114" s="16"/>
      <c r="N114" s="16"/>
      <c r="O114" s="15" t="e">
        <f t="shared" si="9"/>
        <v>#N/A</v>
      </c>
      <c r="P114" s="16" t="e">
        <f t="shared" si="10"/>
        <v>#N/A</v>
      </c>
      <c r="Q114" s="16" t="e">
        <f t="shared" si="11"/>
        <v>#N/A</v>
      </c>
      <c r="R114" s="16" t="e">
        <f t="shared" si="12"/>
        <v>#N/A</v>
      </c>
      <c r="S114" s="16"/>
    </row>
    <row r="115" spans="1:19" s="22" customFormat="1" x14ac:dyDescent="0.25">
      <c r="A115" s="4">
        <v>204</v>
      </c>
      <c r="B115" s="5" t="s">
        <v>105</v>
      </c>
      <c r="C115" s="5"/>
      <c r="D115" s="4" t="s">
        <v>35</v>
      </c>
      <c r="E115" s="2" t="s">
        <v>106</v>
      </c>
      <c r="F115" s="3" t="str">
        <f>LEFT(E115,2)&amp;"/"&amp;MID(E115,3,2)&amp;"/"&amp;RIGHT(E115,4)</f>
        <v>05/01/1976</v>
      </c>
      <c r="G115" s="4">
        <f t="shared" si="14"/>
        <v>40</v>
      </c>
      <c r="H115" s="5" t="str">
        <f>IF(D115="M",VLOOKUP(G115,CATMAS,2,0),VLOOKUP(G115,CATFEM,2,0))</f>
        <v>VETERANO A</v>
      </c>
      <c r="I115" s="5" t="s">
        <v>107</v>
      </c>
      <c r="J115" s="5"/>
      <c r="M115" s="26"/>
      <c r="N115" s="26"/>
      <c r="O115" s="25" t="e">
        <f t="shared" si="9"/>
        <v>#N/A</v>
      </c>
      <c r="P115" s="26" t="e">
        <f t="shared" si="10"/>
        <v>#N/A</v>
      </c>
      <c r="Q115" s="26" t="e">
        <f t="shared" si="11"/>
        <v>#N/A</v>
      </c>
      <c r="R115" s="26"/>
      <c r="S115" s="26"/>
    </row>
    <row r="116" spans="1:19" x14ac:dyDescent="0.25">
      <c r="A116" s="4">
        <v>205</v>
      </c>
      <c r="B116" s="5" t="s">
        <v>321</v>
      </c>
      <c r="C116" s="5"/>
      <c r="D116" s="29" t="s">
        <v>406</v>
      </c>
      <c r="F116" s="3" t="s">
        <v>453</v>
      </c>
      <c r="G116" s="4">
        <f t="shared" si="14"/>
        <v>42</v>
      </c>
      <c r="H116" s="5" t="str">
        <f>IF(D116="Masculino",VLOOKUP(G116,CATMAS,2,0),VLOOKUP(G116,CATFEM,2,0))</f>
        <v>VETERANO A</v>
      </c>
      <c r="I116" s="29" t="s">
        <v>557</v>
      </c>
      <c r="J116" s="29"/>
      <c r="M116" s="16"/>
      <c r="N116" s="16"/>
      <c r="O116" s="15" t="e">
        <f t="shared" si="9"/>
        <v>#N/A</v>
      </c>
      <c r="P116" s="16" t="e">
        <f t="shared" si="10"/>
        <v>#N/A</v>
      </c>
      <c r="Q116" s="16" t="e">
        <f t="shared" si="11"/>
        <v>#N/A</v>
      </c>
      <c r="R116" s="16"/>
      <c r="S116" s="16"/>
    </row>
    <row r="117" spans="1:19" x14ac:dyDescent="0.25">
      <c r="A117" s="4">
        <v>206</v>
      </c>
      <c r="B117" s="13" t="s">
        <v>360</v>
      </c>
      <c r="C117" s="13"/>
      <c r="D117" s="29" t="s">
        <v>406</v>
      </c>
      <c r="E117" s="23"/>
      <c r="F117" s="3" t="s">
        <v>493</v>
      </c>
      <c r="G117" s="21">
        <f t="shared" si="14"/>
        <v>60</v>
      </c>
      <c r="H117" s="5" t="str">
        <f>IF(D117="Masculino",VLOOKUP(G117,CATMAS,2,0),VLOOKUP(G117,CATFEM,2,0))</f>
        <v>VETERANO B</v>
      </c>
      <c r="I117" s="29" t="s">
        <v>22</v>
      </c>
      <c r="J117" s="29"/>
      <c r="M117" s="16"/>
      <c r="N117" s="16"/>
      <c r="O117" s="15" t="e">
        <f t="shared" si="9"/>
        <v>#N/A</v>
      </c>
      <c r="P117" s="16" t="e">
        <f t="shared" si="10"/>
        <v>#N/A</v>
      </c>
      <c r="Q117" s="16" t="e">
        <f t="shared" si="11"/>
        <v>#N/A</v>
      </c>
      <c r="R117" s="16" t="e">
        <f t="shared" si="12"/>
        <v>#N/A</v>
      </c>
      <c r="S117" s="16"/>
    </row>
    <row r="118" spans="1:19" x14ac:dyDescent="0.25">
      <c r="A118" s="4">
        <v>207</v>
      </c>
      <c r="B118" s="5" t="s">
        <v>401</v>
      </c>
      <c r="D118" s="29" t="s">
        <v>406</v>
      </c>
      <c r="F118" s="3" t="s">
        <v>534</v>
      </c>
      <c r="G118" s="4">
        <f t="shared" si="14"/>
        <v>52</v>
      </c>
      <c r="H118" s="5" t="str">
        <f>IF(D118="Masculino",VLOOKUP(G118,CATMAS,2,0),VLOOKUP(G118,CATFEM,2,0))</f>
        <v>VETERANO B</v>
      </c>
      <c r="I118" s="29" t="s">
        <v>544</v>
      </c>
      <c r="J118" s="29"/>
      <c r="M118" s="16"/>
      <c r="N118" s="16"/>
      <c r="O118" s="15" t="e">
        <f t="shared" si="9"/>
        <v>#N/A</v>
      </c>
      <c r="P118" s="16" t="e">
        <f t="shared" si="10"/>
        <v>#N/A</v>
      </c>
      <c r="Q118" s="16" t="e">
        <f t="shared" si="11"/>
        <v>#N/A</v>
      </c>
      <c r="R118" s="16" t="e">
        <f t="shared" si="12"/>
        <v>#N/A</v>
      </c>
      <c r="S118" s="16"/>
    </row>
    <row r="119" spans="1:19" x14ac:dyDescent="0.25">
      <c r="A119" s="4">
        <v>208</v>
      </c>
      <c r="B119" s="5" t="s">
        <v>318</v>
      </c>
      <c r="C119" s="5"/>
      <c r="D119" s="29" t="s">
        <v>407</v>
      </c>
      <c r="F119" s="3" t="s">
        <v>450</v>
      </c>
      <c r="G119" s="4">
        <f t="shared" si="14"/>
        <v>47</v>
      </c>
      <c r="H119" s="5" t="str">
        <f>IF(D119="Masculino",VLOOKUP(G119,CATMAS,2,0),VLOOKUP(G119,CATFEM,2,0))</f>
        <v>VETERANA B</v>
      </c>
      <c r="I119" s="29" t="s">
        <v>554</v>
      </c>
      <c r="J119" s="29"/>
      <c r="M119" s="16"/>
      <c r="N119" s="16"/>
      <c r="O119" s="15" t="e">
        <f t="shared" si="9"/>
        <v>#N/A</v>
      </c>
      <c r="P119" s="16" t="e">
        <f t="shared" si="10"/>
        <v>#N/A</v>
      </c>
      <c r="Q119" s="16" t="e">
        <f t="shared" si="11"/>
        <v>#N/A</v>
      </c>
      <c r="R119" s="16" t="e">
        <f t="shared" si="12"/>
        <v>#N/A</v>
      </c>
      <c r="S119" s="16"/>
    </row>
    <row r="120" spans="1:19" x14ac:dyDescent="0.25">
      <c r="A120" s="4">
        <v>209</v>
      </c>
      <c r="B120" s="13" t="s">
        <v>247</v>
      </c>
      <c r="C120" s="11"/>
      <c r="D120" s="4" t="s">
        <v>35</v>
      </c>
      <c r="E120" s="12" t="s">
        <v>248</v>
      </c>
      <c r="F120" s="3" t="str">
        <f>LEFT(E120,2)&amp;"/"&amp;MID(E120,3,2)&amp;"/"&amp;RIGHT(E120,4)</f>
        <v>20/06/1984</v>
      </c>
      <c r="G120" s="4">
        <f t="shared" si="14"/>
        <v>32</v>
      </c>
      <c r="H120" s="5" t="str">
        <f>IF(D120="M",VLOOKUP(G120,CATMAS,2,0),VLOOKUP(G120,CATFEM,2,0))</f>
        <v>SENIOR MASC</v>
      </c>
      <c r="I120" s="11" t="s">
        <v>116</v>
      </c>
      <c r="J120" s="11"/>
      <c r="M120" s="16"/>
      <c r="N120" s="16"/>
      <c r="O120" s="15" t="e">
        <f t="shared" si="9"/>
        <v>#N/A</v>
      </c>
      <c r="P120" s="16" t="e">
        <f t="shared" si="10"/>
        <v>#N/A</v>
      </c>
      <c r="Q120" s="16" t="e">
        <f t="shared" si="11"/>
        <v>#N/A</v>
      </c>
      <c r="R120" s="16" t="e">
        <f t="shared" si="12"/>
        <v>#N/A</v>
      </c>
      <c r="S120" s="16"/>
    </row>
    <row r="121" spans="1:19" x14ac:dyDescent="0.25">
      <c r="A121" s="4">
        <v>210</v>
      </c>
      <c r="B121" s="13" t="s">
        <v>241</v>
      </c>
      <c r="C121" s="11"/>
      <c r="D121" s="4" t="s">
        <v>35</v>
      </c>
      <c r="E121" s="12" t="s">
        <v>242</v>
      </c>
      <c r="F121" s="3" t="str">
        <f>LEFT(E121,2)&amp;"/"&amp;MID(E121,3,2)&amp;"/"&amp;RIGHT(E121,4)</f>
        <v>05/05/1958</v>
      </c>
      <c r="G121" s="4">
        <f t="shared" si="14"/>
        <v>58</v>
      </c>
      <c r="H121" s="5" t="str">
        <f>IF(D121="M",VLOOKUP(G121,CATMAS,2,0),VLOOKUP(G121,CATFEM,2,0))</f>
        <v>VETERANO B</v>
      </c>
      <c r="I121" s="11"/>
      <c r="J121" s="11"/>
      <c r="M121" s="16"/>
      <c r="N121" s="16"/>
      <c r="O121" s="15" t="e">
        <f t="shared" si="9"/>
        <v>#N/A</v>
      </c>
      <c r="P121" s="16" t="e">
        <f t="shared" si="10"/>
        <v>#N/A</v>
      </c>
      <c r="Q121" s="16" t="e">
        <f t="shared" si="11"/>
        <v>#N/A</v>
      </c>
      <c r="R121" s="16"/>
      <c r="S121" s="16"/>
    </row>
    <row r="122" spans="1:19" x14ac:dyDescent="0.25">
      <c r="A122" s="4">
        <v>211</v>
      </c>
      <c r="B122" s="5" t="s">
        <v>141</v>
      </c>
      <c r="D122" s="4" t="s">
        <v>35</v>
      </c>
      <c r="E122" s="2" t="s">
        <v>142</v>
      </c>
      <c r="F122" s="3" t="str">
        <f>LEFT(E122,2)&amp;"/"&amp;MID(E122,3,2)&amp;"/"&amp;RIGHT(E122,4)</f>
        <v>03/12/1981</v>
      </c>
      <c r="G122" s="4">
        <f t="shared" si="14"/>
        <v>35</v>
      </c>
      <c r="H122" s="5" t="str">
        <f>IF(D122="M",VLOOKUP(G122,CATMAS,2,0),VLOOKUP(G122,CATFEM,2,0))</f>
        <v>SENIOR MASC</v>
      </c>
      <c r="I122" s="5" t="s">
        <v>116</v>
      </c>
      <c r="J122" s="5"/>
      <c r="M122" s="16"/>
      <c r="N122" s="16"/>
      <c r="O122" s="15" t="e">
        <f t="shared" si="9"/>
        <v>#N/A</v>
      </c>
      <c r="P122" s="16" t="e">
        <f t="shared" si="10"/>
        <v>#N/A</v>
      </c>
      <c r="Q122" s="16" t="e">
        <f t="shared" si="11"/>
        <v>#N/A</v>
      </c>
      <c r="R122" s="16"/>
      <c r="S122" s="16"/>
    </row>
    <row r="123" spans="1:19" x14ac:dyDescent="0.25">
      <c r="A123" s="4">
        <v>212</v>
      </c>
      <c r="B123" s="5" t="s">
        <v>320</v>
      </c>
      <c r="D123" s="29" t="s">
        <v>406</v>
      </c>
      <c r="F123" s="3" t="s">
        <v>452</v>
      </c>
      <c r="G123" s="4">
        <f t="shared" si="14"/>
        <v>54</v>
      </c>
      <c r="H123" s="5" t="str">
        <f>IF(D123="Masculino",VLOOKUP(G123,CATMAS,2,0),VLOOKUP(G123,CATFEM,2,0))</f>
        <v>VETERANO B</v>
      </c>
      <c r="I123" s="29" t="s">
        <v>556</v>
      </c>
      <c r="J123" s="29"/>
      <c r="M123" s="16"/>
      <c r="N123" s="16"/>
      <c r="O123" s="15" t="e">
        <f t="shared" si="9"/>
        <v>#N/A</v>
      </c>
      <c r="P123" s="16" t="e">
        <f t="shared" si="10"/>
        <v>#N/A</v>
      </c>
      <c r="Q123" s="16" t="e">
        <f t="shared" si="11"/>
        <v>#N/A</v>
      </c>
      <c r="R123" s="16" t="e">
        <f t="shared" si="12"/>
        <v>#N/A</v>
      </c>
      <c r="S123" s="16"/>
    </row>
    <row r="124" spans="1:19" x14ac:dyDescent="0.25">
      <c r="A124" s="4">
        <v>213</v>
      </c>
      <c r="B124" s="5" t="s">
        <v>369</v>
      </c>
      <c r="C124" s="5"/>
      <c r="D124" s="29" t="s">
        <v>406</v>
      </c>
      <c r="F124" s="3" t="s">
        <v>502</v>
      </c>
      <c r="G124" s="4">
        <f t="shared" si="14"/>
        <v>48</v>
      </c>
      <c r="H124" s="5" t="str">
        <f>IF(D124="Masculino",VLOOKUP(G124,CATMAS,2,0),VLOOKUP(G124,CATFEM,2,0))</f>
        <v>VETERANO B</v>
      </c>
      <c r="I124" s="29" t="s">
        <v>97</v>
      </c>
      <c r="J124" s="29"/>
      <c r="M124" s="16"/>
      <c r="N124" s="16"/>
      <c r="O124" s="15" t="e">
        <f t="shared" si="9"/>
        <v>#N/A</v>
      </c>
      <c r="P124" s="16" t="e">
        <f t="shared" si="10"/>
        <v>#N/A</v>
      </c>
      <c r="Q124" s="16" t="e">
        <f t="shared" si="11"/>
        <v>#N/A</v>
      </c>
      <c r="R124" s="16"/>
      <c r="S124" s="16"/>
    </row>
    <row r="125" spans="1:19" x14ac:dyDescent="0.25">
      <c r="A125" s="4">
        <v>214</v>
      </c>
      <c r="B125" s="5" t="s">
        <v>57</v>
      </c>
      <c r="D125" s="4" t="s">
        <v>35</v>
      </c>
      <c r="E125" s="2" t="s">
        <v>58</v>
      </c>
      <c r="F125" s="3" t="str">
        <f>LEFT(E125,2)&amp;"/"&amp;MID(E125,3,2)&amp;"/"&amp;RIGHT(E125,4)</f>
        <v>20/12/1956</v>
      </c>
      <c r="G125" s="4">
        <f t="shared" si="14"/>
        <v>59</v>
      </c>
      <c r="H125" s="5" t="str">
        <f>IF(D125="M",VLOOKUP(G125,CATMAS,2,0),VLOOKUP(G125,CATFEM,2,0))</f>
        <v>VETERANO B</v>
      </c>
      <c r="I125" t="s">
        <v>26</v>
      </c>
      <c r="J125" s="5"/>
      <c r="M125" s="16"/>
      <c r="N125" s="16"/>
      <c r="O125" s="15" t="e">
        <f t="shared" si="9"/>
        <v>#N/A</v>
      </c>
      <c r="P125" s="16" t="e">
        <f t="shared" si="10"/>
        <v>#N/A</v>
      </c>
      <c r="Q125" s="16" t="e">
        <f t="shared" si="11"/>
        <v>#N/A</v>
      </c>
      <c r="R125" s="16" t="e">
        <f t="shared" si="12"/>
        <v>#N/A</v>
      </c>
      <c r="S125" s="16"/>
    </row>
    <row r="126" spans="1:19" s="22" customFormat="1" x14ac:dyDescent="0.25">
      <c r="A126" s="4">
        <v>215</v>
      </c>
      <c r="B126" s="13" t="s">
        <v>367</v>
      </c>
      <c r="C126" s="13"/>
      <c r="D126" s="29" t="s">
        <v>406</v>
      </c>
      <c r="E126" s="2"/>
      <c r="F126" s="3" t="s">
        <v>500</v>
      </c>
      <c r="G126" s="4">
        <f t="shared" si="14"/>
        <v>11</v>
      </c>
      <c r="H126" s="5" t="str">
        <f>IF(D126="Masculino",VLOOKUP(G126,CATMAS,2,0),VLOOKUP(G126,CATFEM,2,0))</f>
        <v>ALEVIN</v>
      </c>
      <c r="I126" s="29"/>
      <c r="J126" s="29"/>
      <c r="M126" s="26"/>
      <c r="N126" s="26"/>
      <c r="O126" s="25" t="e">
        <f t="shared" si="9"/>
        <v>#N/A</v>
      </c>
      <c r="P126" s="26" t="e">
        <f t="shared" si="10"/>
        <v>#N/A</v>
      </c>
      <c r="Q126" s="26" t="e">
        <f t="shared" si="11"/>
        <v>#N/A</v>
      </c>
      <c r="R126" s="26" t="e">
        <f t="shared" si="12"/>
        <v>#N/A</v>
      </c>
      <c r="S126" s="26"/>
    </row>
    <row r="127" spans="1:19" x14ac:dyDescent="0.25">
      <c r="A127" s="4">
        <v>216</v>
      </c>
      <c r="B127" s="11" t="s">
        <v>280</v>
      </c>
      <c r="C127" s="11"/>
      <c r="D127" s="29" t="s">
        <v>406</v>
      </c>
      <c r="E127" s="12"/>
      <c r="F127" s="3" t="s">
        <v>415</v>
      </c>
      <c r="G127" s="4">
        <f t="shared" si="14"/>
        <v>35</v>
      </c>
      <c r="H127" s="5" t="str">
        <f>IF(D127="Masculino",VLOOKUP(G127,CATMAS,2,0),VLOOKUP(G127,CATFEM,2,0))</f>
        <v>SENIOR MASC</v>
      </c>
      <c r="I127" s="29" t="s">
        <v>542</v>
      </c>
      <c r="J127" s="29"/>
      <c r="M127" s="16"/>
      <c r="N127" s="16"/>
      <c r="O127" s="15" t="e">
        <f t="shared" si="9"/>
        <v>#N/A</v>
      </c>
      <c r="P127" s="16" t="e">
        <f t="shared" si="10"/>
        <v>#N/A</v>
      </c>
      <c r="Q127" s="16" t="e">
        <f t="shared" si="11"/>
        <v>#N/A</v>
      </c>
      <c r="R127" s="16"/>
      <c r="S127" s="16"/>
    </row>
    <row r="128" spans="1:19" x14ac:dyDescent="0.25">
      <c r="A128" s="4">
        <v>217</v>
      </c>
      <c r="B128" s="5" t="s">
        <v>100</v>
      </c>
      <c r="D128" s="4" t="s">
        <v>35</v>
      </c>
      <c r="E128" s="2" t="s">
        <v>101</v>
      </c>
      <c r="F128" s="3" t="str">
        <f>LEFT(E128,2)&amp;"/"&amp;MID(E128,3,2)&amp;"/"&amp;RIGHT(E128,4)</f>
        <v>16/10/1961</v>
      </c>
      <c r="G128" s="4">
        <f t="shared" si="14"/>
        <v>55</v>
      </c>
      <c r="H128" s="5" t="str">
        <f>IF(D128="M",VLOOKUP(G128,CATMAS,2,0),VLOOKUP(G128,CATFEM,2,0))</f>
        <v>VETERANO B</v>
      </c>
      <c r="I128" s="5" t="s">
        <v>97</v>
      </c>
      <c r="J128" s="5"/>
      <c r="M128" s="16"/>
      <c r="N128" s="16"/>
      <c r="O128" s="15" t="e">
        <f t="shared" si="9"/>
        <v>#N/A</v>
      </c>
      <c r="P128" s="16" t="e">
        <f t="shared" si="10"/>
        <v>#N/A</v>
      </c>
      <c r="Q128" s="16" t="e">
        <f t="shared" si="11"/>
        <v>#N/A</v>
      </c>
      <c r="R128" s="16" t="e">
        <f t="shared" si="12"/>
        <v>#N/A</v>
      </c>
      <c r="S128" s="16"/>
    </row>
    <row r="129" spans="1:19" x14ac:dyDescent="0.25">
      <c r="A129" s="4">
        <v>218</v>
      </c>
      <c r="B129" s="13" t="s">
        <v>332</v>
      </c>
      <c r="C129" s="13"/>
      <c r="D129" s="29" t="s">
        <v>406</v>
      </c>
      <c r="E129" s="12"/>
      <c r="F129" s="3" t="s">
        <v>464</v>
      </c>
      <c r="G129" s="4">
        <f t="shared" si="14"/>
        <v>0</v>
      </c>
      <c r="H129" s="5" t="e">
        <f>IF(D129="Masculino",VLOOKUP(G129,CATMAS,2,0),VLOOKUP(G129,CATFEM,2,0))</f>
        <v>#N/A</v>
      </c>
      <c r="I129" s="29"/>
      <c r="J129" s="29"/>
      <c r="M129" s="16"/>
      <c r="N129" s="16"/>
      <c r="O129" s="15" t="e">
        <f t="shared" si="9"/>
        <v>#N/A</v>
      </c>
      <c r="P129" s="16" t="e">
        <f t="shared" si="10"/>
        <v>#N/A</v>
      </c>
      <c r="Q129" s="16" t="e">
        <f t="shared" si="11"/>
        <v>#N/A</v>
      </c>
      <c r="R129" s="16" t="e">
        <f t="shared" si="12"/>
        <v>#N/A</v>
      </c>
      <c r="S129" s="16"/>
    </row>
    <row r="130" spans="1:19" x14ac:dyDescent="0.25">
      <c r="A130" s="4">
        <v>219</v>
      </c>
      <c r="B130" s="5" t="s">
        <v>147</v>
      </c>
      <c r="D130" s="4" t="s">
        <v>35</v>
      </c>
      <c r="E130" s="2" t="s">
        <v>148</v>
      </c>
      <c r="F130" s="3" t="str">
        <f>LEFT(E130,2)&amp;"/"&amp;MID(E130,3,2)&amp;"/"&amp;RIGHT(E130,4)</f>
        <v>19/12/1959</v>
      </c>
      <c r="G130" s="4">
        <f t="shared" si="14"/>
        <v>56</v>
      </c>
      <c r="H130" s="5" t="str">
        <f>IF(D130="M",VLOOKUP(G130,CATMAS,2,0),VLOOKUP(G130,CATFEM,2,0))</f>
        <v>VETERANO B</v>
      </c>
      <c r="I130" s="5" t="s">
        <v>116</v>
      </c>
      <c r="J130" s="5"/>
      <c r="M130" s="16"/>
      <c r="N130" s="16"/>
      <c r="O130" s="15" t="e">
        <f t="shared" si="9"/>
        <v>#N/A</v>
      </c>
      <c r="P130" s="16" t="e">
        <f t="shared" si="10"/>
        <v>#N/A</v>
      </c>
      <c r="Q130" s="16" t="e">
        <f t="shared" si="11"/>
        <v>#N/A</v>
      </c>
      <c r="R130" s="16" t="e">
        <f t="shared" si="12"/>
        <v>#N/A</v>
      </c>
      <c r="S130" s="16"/>
    </row>
    <row r="131" spans="1:19" x14ac:dyDescent="0.25">
      <c r="A131" s="4">
        <v>220</v>
      </c>
      <c r="B131" t="s">
        <v>37</v>
      </c>
      <c r="D131" s="4" t="s">
        <v>35</v>
      </c>
      <c r="E131" s="2" t="s">
        <v>38</v>
      </c>
      <c r="F131" s="3" t="str">
        <f>LEFT(E131,2)&amp;"/"&amp;MID(E131,3,2)&amp;"/"&amp;RIGHT(E131,4)</f>
        <v>18/04/1995</v>
      </c>
      <c r="G131" s="4">
        <f t="shared" si="14"/>
        <v>21</v>
      </c>
      <c r="H131" s="5" t="str">
        <f>IF(D131="M",VLOOKUP(G131,CATMAS,2,0),VLOOKUP(G131,CATFEM,2,0))</f>
        <v>SENIOR MASC</v>
      </c>
      <c r="I131" s="5"/>
      <c r="J131" s="5"/>
      <c r="M131" s="16"/>
      <c r="N131" s="16"/>
      <c r="O131" s="15" t="e">
        <f t="shared" si="9"/>
        <v>#N/A</v>
      </c>
      <c r="P131" s="16" t="e">
        <f t="shared" si="10"/>
        <v>#N/A</v>
      </c>
      <c r="Q131" s="16" t="e">
        <f t="shared" si="11"/>
        <v>#N/A</v>
      </c>
      <c r="R131" s="16"/>
      <c r="S131" s="16"/>
    </row>
    <row r="132" spans="1:19" x14ac:dyDescent="0.25">
      <c r="A132" s="4">
        <v>221</v>
      </c>
      <c r="B132" t="s">
        <v>365</v>
      </c>
      <c r="D132" s="29" t="s">
        <v>406</v>
      </c>
      <c r="F132" s="3" t="s">
        <v>498</v>
      </c>
      <c r="G132" s="4">
        <f t="shared" si="14"/>
        <v>24</v>
      </c>
      <c r="H132" s="5" t="str">
        <f>IF(D132="Masculino",VLOOKUP(G132,CATMAS,2,0),VLOOKUP(G132,CATFEM,2,0))</f>
        <v>SENIOR MASC</v>
      </c>
      <c r="I132" s="29" t="s">
        <v>569</v>
      </c>
      <c r="J132" s="29"/>
      <c r="M132" s="16"/>
      <c r="N132" s="16"/>
      <c r="O132" s="15" t="e">
        <f t="shared" si="9"/>
        <v>#N/A</v>
      </c>
      <c r="P132" s="16" t="e">
        <f t="shared" si="10"/>
        <v>#N/A</v>
      </c>
      <c r="Q132" s="16" t="e">
        <f t="shared" si="11"/>
        <v>#N/A</v>
      </c>
      <c r="R132" s="16" t="e">
        <f t="shared" si="12"/>
        <v>#N/A</v>
      </c>
      <c r="S132" s="16"/>
    </row>
    <row r="133" spans="1:19" x14ac:dyDescent="0.25">
      <c r="A133" s="4">
        <v>222</v>
      </c>
      <c r="B133" t="s">
        <v>351</v>
      </c>
      <c r="D133" s="29" t="s">
        <v>406</v>
      </c>
      <c r="F133" s="3" t="s">
        <v>483</v>
      </c>
      <c r="G133" s="4">
        <f t="shared" si="14"/>
        <v>57</v>
      </c>
      <c r="H133" s="5" t="str">
        <f>IF(D133="Masculino",VLOOKUP(G133,CATMAS,2,0),VLOOKUP(G133,CATFEM,2,0))</f>
        <v>VETERANO B</v>
      </c>
      <c r="I133" s="29" t="s">
        <v>22</v>
      </c>
      <c r="J133" s="29"/>
      <c r="M133" s="16"/>
      <c r="N133" s="16"/>
      <c r="O133" s="15" t="e">
        <f t="shared" si="9"/>
        <v>#N/A</v>
      </c>
      <c r="P133" s="16" t="e">
        <f t="shared" si="10"/>
        <v>#N/A</v>
      </c>
      <c r="Q133" s="16" t="e">
        <f t="shared" si="11"/>
        <v>#N/A</v>
      </c>
      <c r="R133" s="16" t="e">
        <f t="shared" si="12"/>
        <v>#N/A</v>
      </c>
      <c r="S133" s="16"/>
    </row>
    <row r="134" spans="1:19" x14ac:dyDescent="0.25">
      <c r="A134" s="4">
        <v>223</v>
      </c>
      <c r="B134" s="5" t="s">
        <v>82</v>
      </c>
      <c r="C134" s="5"/>
      <c r="D134" s="4" t="s">
        <v>35</v>
      </c>
      <c r="E134" s="2" t="s">
        <v>83</v>
      </c>
      <c r="F134" s="3" t="str">
        <f>LEFT(E134,2)&amp;"/"&amp;MID(E134,3,2)&amp;"/"&amp;RIGHT(E134,4)</f>
        <v>22/03/1969</v>
      </c>
      <c r="G134" s="4">
        <f t="shared" si="14"/>
        <v>47</v>
      </c>
      <c r="H134" s="5" t="str">
        <f>IF(D134="M",VLOOKUP(G134,CATMAS,2,0),VLOOKUP(G134,CATFEM,2,0))</f>
        <v>VETERANO B</v>
      </c>
      <c r="I134" s="5" t="s">
        <v>81</v>
      </c>
      <c r="J134" s="5"/>
      <c r="M134" s="16"/>
      <c r="N134" s="16"/>
      <c r="O134" s="15" t="e">
        <f t="shared" si="9"/>
        <v>#N/A</v>
      </c>
      <c r="P134" s="16" t="e">
        <f t="shared" si="10"/>
        <v>#N/A</v>
      </c>
      <c r="Q134" s="16" t="e">
        <f t="shared" si="11"/>
        <v>#N/A</v>
      </c>
      <c r="R134" s="16" t="e">
        <f t="shared" si="12"/>
        <v>#N/A</v>
      </c>
      <c r="S134" s="16"/>
    </row>
    <row r="135" spans="1:19" x14ac:dyDescent="0.25">
      <c r="A135" s="4">
        <v>224</v>
      </c>
      <c r="B135" t="s">
        <v>27</v>
      </c>
      <c r="D135" s="4" t="s">
        <v>35</v>
      </c>
      <c r="E135" s="2" t="s">
        <v>62</v>
      </c>
      <c r="F135" s="3" t="str">
        <f>LEFT(E135,2)&amp;"/"&amp;MID(E135,3,2)&amp;"/"&amp;RIGHT(E135,4)</f>
        <v>02/02/1943</v>
      </c>
      <c r="G135" s="4">
        <f t="shared" si="14"/>
        <v>73</v>
      </c>
      <c r="H135" s="5" t="s">
        <v>13</v>
      </c>
      <c r="I135" s="5"/>
      <c r="J135" s="5" t="s">
        <v>5</v>
      </c>
      <c r="M135" s="16"/>
      <c r="N135" s="16"/>
      <c r="O135" s="15" t="e">
        <f t="shared" si="9"/>
        <v>#N/A</v>
      </c>
      <c r="P135" s="16" t="e">
        <f t="shared" si="10"/>
        <v>#N/A</v>
      </c>
      <c r="Q135" s="16" t="e">
        <f t="shared" si="11"/>
        <v>#N/A</v>
      </c>
      <c r="R135" s="16"/>
      <c r="S135" s="16"/>
    </row>
    <row r="136" spans="1:19" x14ac:dyDescent="0.25">
      <c r="A136" s="4">
        <v>225</v>
      </c>
      <c r="B136" s="5" t="s">
        <v>72</v>
      </c>
      <c r="C136" s="5"/>
      <c r="D136" s="4" t="s">
        <v>32</v>
      </c>
      <c r="E136" s="2" t="s">
        <v>73</v>
      </c>
      <c r="F136" s="3" t="str">
        <f>LEFT(E136,2)&amp;"/"&amp;MID(E136,3,2)&amp;"/"&amp;RIGHT(E136,4)</f>
        <v>01/01/1956</v>
      </c>
      <c r="G136" s="4">
        <f t="shared" si="14"/>
        <v>60</v>
      </c>
      <c r="H136" s="5" t="str">
        <f>IF(D136="M",VLOOKUP(G136,CATMAS,2,0),VLOOKUP(G136,CATFEM,2,0))</f>
        <v>VETERANA B</v>
      </c>
      <c r="I136" s="5" t="s">
        <v>22</v>
      </c>
      <c r="J136" s="5"/>
      <c r="M136" s="16"/>
      <c r="N136" s="16"/>
      <c r="O136" s="15" t="e">
        <f t="shared" si="9"/>
        <v>#N/A</v>
      </c>
      <c r="P136" s="16" t="e">
        <f t="shared" si="10"/>
        <v>#N/A</v>
      </c>
      <c r="Q136" s="16" t="e">
        <f t="shared" si="11"/>
        <v>#N/A</v>
      </c>
      <c r="R136" s="16" t="e">
        <f t="shared" si="12"/>
        <v>#N/A</v>
      </c>
      <c r="S136" s="16"/>
    </row>
    <row r="137" spans="1:19" x14ac:dyDescent="0.25">
      <c r="A137" s="4">
        <v>226</v>
      </c>
      <c r="B137" t="s">
        <v>393</v>
      </c>
      <c r="D137" s="29" t="s">
        <v>406</v>
      </c>
      <c r="F137" s="3" t="s">
        <v>526</v>
      </c>
      <c r="G137" s="4">
        <f t="shared" si="14"/>
        <v>46</v>
      </c>
      <c r="H137" s="5" t="str">
        <f t="shared" ref="H137:H143" si="17">IF(D137="Masculino",VLOOKUP(G137,CATMAS,2,0),VLOOKUP(G137,CATFEM,2,0))</f>
        <v>VETERANO B</v>
      </c>
      <c r="I137" s="29" t="s">
        <v>94</v>
      </c>
      <c r="J137" s="29"/>
      <c r="M137" s="16"/>
      <c r="N137" s="16"/>
      <c r="O137" s="15" t="e">
        <f t="shared" si="9"/>
        <v>#N/A</v>
      </c>
      <c r="P137" s="16" t="e">
        <f t="shared" si="10"/>
        <v>#N/A</v>
      </c>
      <c r="Q137" s="16" t="e">
        <f t="shared" si="11"/>
        <v>#N/A</v>
      </c>
      <c r="R137" s="16" t="e">
        <f t="shared" si="12"/>
        <v>#N/A</v>
      </c>
      <c r="S137" s="16"/>
    </row>
    <row r="138" spans="1:19" x14ac:dyDescent="0.25">
      <c r="A138" s="4">
        <v>227</v>
      </c>
      <c r="B138" s="5" t="s">
        <v>390</v>
      </c>
      <c r="C138" s="5"/>
      <c r="D138" s="29" t="s">
        <v>406</v>
      </c>
      <c r="F138" s="3" t="s">
        <v>523</v>
      </c>
      <c r="G138" s="4">
        <f t="shared" si="14"/>
        <v>78</v>
      </c>
      <c r="H138" s="5" t="e">
        <f t="shared" si="17"/>
        <v>#N/A</v>
      </c>
      <c r="I138" s="29" t="s">
        <v>22</v>
      </c>
      <c r="J138" s="29"/>
      <c r="M138" s="16"/>
      <c r="N138" s="16"/>
      <c r="O138" s="15" t="e">
        <f t="shared" ref="O138:O201" si="18">VLOOKUP(N138,ALCAUDETE2014,2,FALSE)</f>
        <v>#N/A</v>
      </c>
      <c r="P138" s="16" t="e">
        <f t="shared" ref="P138:P201" si="19">VLOOKUP(N138,ALCAUDETE2014,4,FALSE)</f>
        <v>#N/A</v>
      </c>
      <c r="Q138" s="16" t="e">
        <f t="shared" ref="Q138:Q201" si="20">VLOOKUP(N138,ALCAUDETE2014,8,FALSE)</f>
        <v>#N/A</v>
      </c>
      <c r="R138" s="16" t="e">
        <f t="shared" ref="R138:R201" si="21">VLOOKUP(N138,ALCAUDETE2014,9,FALSE)</f>
        <v>#N/A</v>
      </c>
      <c r="S138" s="16"/>
    </row>
    <row r="139" spans="1:19" x14ac:dyDescent="0.25">
      <c r="A139" s="4">
        <v>228</v>
      </c>
      <c r="B139" s="22" t="s">
        <v>295</v>
      </c>
      <c r="C139" s="22"/>
      <c r="D139" s="29" t="s">
        <v>406</v>
      </c>
      <c r="E139" s="23"/>
      <c r="F139" s="3" t="s">
        <v>429</v>
      </c>
      <c r="G139" s="21">
        <f t="shared" si="14"/>
        <v>3</v>
      </c>
      <c r="H139" s="5" t="str">
        <f t="shared" si="17"/>
        <v>BENJAMIN</v>
      </c>
      <c r="I139" s="29"/>
      <c r="J139" s="29"/>
      <c r="M139" s="16"/>
      <c r="N139" s="16"/>
      <c r="O139" s="15" t="e">
        <f t="shared" si="18"/>
        <v>#N/A</v>
      </c>
      <c r="P139" s="16" t="e">
        <f t="shared" si="19"/>
        <v>#N/A</v>
      </c>
      <c r="Q139" s="16" t="e">
        <f t="shared" si="20"/>
        <v>#N/A</v>
      </c>
      <c r="R139" s="16" t="e">
        <f t="shared" si="21"/>
        <v>#N/A</v>
      </c>
      <c r="S139" s="16"/>
    </row>
    <row r="140" spans="1:19" x14ac:dyDescent="0.25">
      <c r="A140" s="4">
        <v>229</v>
      </c>
      <c r="B140" t="s">
        <v>295</v>
      </c>
      <c r="D140" s="29" t="s">
        <v>406</v>
      </c>
      <c r="F140" s="3" t="s">
        <v>489</v>
      </c>
      <c r="G140" s="4">
        <f t="shared" ref="G140:G203" si="22">DATEDIF(F140,$A$2,"Y")</f>
        <v>32</v>
      </c>
      <c r="H140" s="5" t="str">
        <f t="shared" si="17"/>
        <v>SENIOR MASC</v>
      </c>
      <c r="I140" s="29" t="s">
        <v>567</v>
      </c>
      <c r="J140" s="29"/>
      <c r="M140" s="16"/>
      <c r="N140" s="16"/>
      <c r="O140" s="15" t="e">
        <f t="shared" si="18"/>
        <v>#N/A</v>
      </c>
      <c r="P140" s="16" t="e">
        <f t="shared" si="19"/>
        <v>#N/A</v>
      </c>
      <c r="Q140" s="16" t="e">
        <f t="shared" si="20"/>
        <v>#N/A</v>
      </c>
      <c r="R140" s="16" t="e">
        <f t="shared" si="21"/>
        <v>#N/A</v>
      </c>
      <c r="S140" s="16"/>
    </row>
    <row r="141" spans="1:19" x14ac:dyDescent="0.25">
      <c r="A141" s="4">
        <v>230</v>
      </c>
      <c r="B141" t="s">
        <v>294</v>
      </c>
      <c r="D141" s="29" t="s">
        <v>406</v>
      </c>
      <c r="F141" s="3" t="s">
        <v>429</v>
      </c>
      <c r="G141" s="4">
        <f t="shared" si="22"/>
        <v>3</v>
      </c>
      <c r="H141" s="5" t="str">
        <f t="shared" si="17"/>
        <v>BENJAMIN</v>
      </c>
      <c r="I141" s="29"/>
      <c r="J141" s="29"/>
      <c r="M141" s="16"/>
      <c r="N141" s="16"/>
      <c r="O141" s="15" t="e">
        <f t="shared" si="18"/>
        <v>#N/A</v>
      </c>
      <c r="P141" s="16" t="e">
        <f t="shared" si="19"/>
        <v>#N/A</v>
      </c>
      <c r="Q141" s="16" t="e">
        <f t="shared" si="20"/>
        <v>#N/A</v>
      </c>
      <c r="R141" s="16" t="e">
        <f t="shared" si="21"/>
        <v>#N/A</v>
      </c>
      <c r="S141" s="16" t="e">
        <f t="shared" ref="S141:S193" si="23">VLOOKUP(N141,ALCAUDETE2014,10,FALSE)</f>
        <v>#N/A</v>
      </c>
    </row>
    <row r="142" spans="1:19" x14ac:dyDescent="0.25">
      <c r="A142" s="4">
        <v>231</v>
      </c>
      <c r="B142" t="s">
        <v>307</v>
      </c>
      <c r="D142" s="29" t="s">
        <v>406</v>
      </c>
      <c r="F142" s="3" t="s">
        <v>440</v>
      </c>
      <c r="G142" s="4">
        <f t="shared" si="22"/>
        <v>41</v>
      </c>
      <c r="H142" s="5" t="str">
        <f t="shared" si="17"/>
        <v>VETERANO A</v>
      </c>
      <c r="I142" s="29" t="s">
        <v>550</v>
      </c>
      <c r="J142" s="29"/>
      <c r="M142" s="16"/>
      <c r="N142" s="16"/>
      <c r="O142" s="15" t="e">
        <f t="shared" si="18"/>
        <v>#N/A</v>
      </c>
      <c r="P142" s="16" t="e">
        <f t="shared" si="19"/>
        <v>#N/A</v>
      </c>
      <c r="Q142" s="16" t="e">
        <f t="shared" si="20"/>
        <v>#N/A</v>
      </c>
      <c r="R142" s="16" t="e">
        <f t="shared" si="21"/>
        <v>#N/A</v>
      </c>
      <c r="S142" s="16"/>
    </row>
    <row r="143" spans="1:19" x14ac:dyDescent="0.25">
      <c r="A143" s="4">
        <v>232</v>
      </c>
      <c r="B143" s="5" t="s">
        <v>339</v>
      </c>
      <c r="C143" s="5"/>
      <c r="D143" s="29" t="s">
        <v>406</v>
      </c>
      <c r="F143" s="3" t="s">
        <v>471</v>
      </c>
      <c r="G143" s="4">
        <f t="shared" si="22"/>
        <v>54</v>
      </c>
      <c r="H143" s="5" t="str">
        <f t="shared" si="17"/>
        <v>VETERANO B</v>
      </c>
      <c r="I143" s="29" t="s">
        <v>563</v>
      </c>
      <c r="J143" s="29"/>
      <c r="M143" s="16"/>
      <c r="N143" s="16"/>
      <c r="O143" s="15" t="e">
        <f t="shared" si="18"/>
        <v>#N/A</v>
      </c>
      <c r="P143" s="16" t="e">
        <f t="shared" si="19"/>
        <v>#N/A</v>
      </c>
      <c r="Q143" s="16" t="e">
        <f t="shared" si="20"/>
        <v>#N/A</v>
      </c>
      <c r="R143" s="16" t="e">
        <f t="shared" si="21"/>
        <v>#N/A</v>
      </c>
      <c r="S143" s="16"/>
    </row>
    <row r="144" spans="1:19" x14ac:dyDescent="0.25">
      <c r="A144" s="4">
        <v>233</v>
      </c>
      <c r="B144" t="s">
        <v>159</v>
      </c>
      <c r="D144" s="4" t="s">
        <v>35</v>
      </c>
      <c r="E144" s="2" t="s">
        <v>160</v>
      </c>
      <c r="F144" s="3" t="str">
        <f>LEFT(E144,2)&amp;"/"&amp;MID(E144,3,2)&amp;"/"&amp;RIGHT(E144,4)</f>
        <v>03/05/1980</v>
      </c>
      <c r="G144" s="4">
        <f t="shared" si="22"/>
        <v>36</v>
      </c>
      <c r="H144" s="5" t="str">
        <f>IF(D144="M",VLOOKUP(G144,CATMAS,2,0),VLOOKUP(G144,CATFEM,2,0))</f>
        <v>SENIOR MASC</v>
      </c>
      <c r="I144" s="5" t="s">
        <v>116</v>
      </c>
      <c r="J144" s="5"/>
      <c r="M144" s="16"/>
      <c r="N144" s="16"/>
      <c r="O144" s="15" t="e">
        <f t="shared" si="18"/>
        <v>#N/A</v>
      </c>
      <c r="P144" s="16" t="e">
        <f t="shared" si="19"/>
        <v>#N/A</v>
      </c>
      <c r="Q144" s="16" t="e">
        <f t="shared" si="20"/>
        <v>#N/A</v>
      </c>
      <c r="R144" s="16" t="e">
        <f t="shared" si="21"/>
        <v>#N/A</v>
      </c>
      <c r="S144" s="16"/>
    </row>
    <row r="145" spans="1:19" x14ac:dyDescent="0.25">
      <c r="A145" s="4">
        <v>234</v>
      </c>
      <c r="B145" s="5" t="s">
        <v>326</v>
      </c>
      <c r="C145" s="5"/>
      <c r="D145" s="29" t="s">
        <v>406</v>
      </c>
      <c r="F145" s="3" t="s">
        <v>458</v>
      </c>
      <c r="G145" s="4">
        <f t="shared" si="22"/>
        <v>60</v>
      </c>
      <c r="H145" s="5" t="str">
        <f>IF(D145="Masculino",VLOOKUP(G145,CATMAS,2,0),VLOOKUP(G145,CATFEM,2,0))</f>
        <v>VETERANO B</v>
      </c>
      <c r="I145" s="29" t="s">
        <v>560</v>
      </c>
      <c r="J145" s="29"/>
      <c r="M145" s="16"/>
      <c r="N145" s="16"/>
      <c r="O145" s="15" t="e">
        <f t="shared" si="18"/>
        <v>#N/A</v>
      </c>
      <c r="P145" s="16" t="e">
        <f t="shared" si="19"/>
        <v>#N/A</v>
      </c>
      <c r="Q145" s="16" t="e">
        <f t="shared" si="20"/>
        <v>#N/A</v>
      </c>
      <c r="R145" s="16"/>
      <c r="S145" s="16"/>
    </row>
    <row r="146" spans="1:19" x14ac:dyDescent="0.25">
      <c r="A146" s="4">
        <v>235</v>
      </c>
      <c r="B146" s="13" t="s">
        <v>224</v>
      </c>
      <c r="C146" s="11"/>
      <c r="D146" s="4" t="s">
        <v>35</v>
      </c>
      <c r="E146" s="12" t="s">
        <v>225</v>
      </c>
      <c r="F146" s="3" t="str">
        <f>LEFT(E146,2)&amp;"/"&amp;MID(E146,3,2)&amp;"/"&amp;RIGHT(E146,4)</f>
        <v>29/08/2008</v>
      </c>
      <c r="G146" s="4">
        <f t="shared" si="22"/>
        <v>8</v>
      </c>
      <c r="H146" s="5" t="str">
        <f>IF(D146="M",VLOOKUP(G146,CATMAS,2,0),VLOOKUP(G146,CATFEM,2,0))</f>
        <v>BENJAMIN</v>
      </c>
      <c r="I146" s="11"/>
      <c r="J146" s="11"/>
      <c r="M146" s="16"/>
      <c r="N146" s="16"/>
      <c r="O146" s="15" t="e">
        <f t="shared" si="18"/>
        <v>#N/A</v>
      </c>
      <c r="P146" s="16" t="e">
        <f t="shared" si="19"/>
        <v>#N/A</v>
      </c>
      <c r="Q146" s="16" t="e">
        <f t="shared" si="20"/>
        <v>#N/A</v>
      </c>
      <c r="R146" s="16"/>
      <c r="S146" s="16"/>
    </row>
    <row r="147" spans="1:19" x14ac:dyDescent="0.25">
      <c r="A147" s="4">
        <v>236</v>
      </c>
      <c r="B147" t="s">
        <v>288</v>
      </c>
      <c r="D147" s="29" t="s">
        <v>406</v>
      </c>
      <c r="F147" s="3" t="s">
        <v>423</v>
      </c>
      <c r="G147" s="4">
        <f t="shared" si="22"/>
        <v>27</v>
      </c>
      <c r="H147" s="5" t="str">
        <f>IF(D147="Masculino",VLOOKUP(G147,CATMAS,2,0),VLOOKUP(G147,CATFEM,2,0))</f>
        <v>SENIOR MASC</v>
      </c>
      <c r="I147" s="29" t="s">
        <v>545</v>
      </c>
      <c r="J147" s="29"/>
      <c r="M147" s="16"/>
      <c r="N147" s="16"/>
      <c r="O147" s="15" t="e">
        <f t="shared" si="18"/>
        <v>#N/A</v>
      </c>
      <c r="P147" s="16" t="e">
        <f t="shared" si="19"/>
        <v>#N/A</v>
      </c>
      <c r="Q147" s="16" t="e">
        <f t="shared" si="20"/>
        <v>#N/A</v>
      </c>
      <c r="R147" s="16"/>
      <c r="S147" s="16"/>
    </row>
    <row r="148" spans="1:19" x14ac:dyDescent="0.25">
      <c r="A148" s="4">
        <v>237</v>
      </c>
      <c r="B148" s="5" t="s">
        <v>357</v>
      </c>
      <c r="C148" s="5"/>
      <c r="D148" s="29" t="s">
        <v>406</v>
      </c>
      <c r="F148" s="3" t="s">
        <v>490</v>
      </c>
      <c r="G148" s="4">
        <f t="shared" si="22"/>
        <v>14</v>
      </c>
      <c r="H148" s="5" t="str">
        <f>IF(D148="Masculino",VLOOKUP(G148,CATMAS,2,0),VLOOKUP(G148,CATFEM,2,0))</f>
        <v>CADETE</v>
      </c>
      <c r="I148" s="29" t="s">
        <v>544</v>
      </c>
      <c r="J148" s="29"/>
      <c r="M148" s="16"/>
      <c r="N148" s="16"/>
      <c r="O148" s="15" t="e">
        <f t="shared" si="18"/>
        <v>#N/A</v>
      </c>
      <c r="P148" s="16" t="e">
        <f t="shared" si="19"/>
        <v>#N/A</v>
      </c>
      <c r="Q148" s="16" t="e">
        <f t="shared" si="20"/>
        <v>#N/A</v>
      </c>
      <c r="R148" s="16" t="e">
        <f t="shared" si="21"/>
        <v>#N/A</v>
      </c>
      <c r="S148" s="16"/>
    </row>
    <row r="149" spans="1:19" x14ac:dyDescent="0.25">
      <c r="A149" s="4">
        <v>238</v>
      </c>
      <c r="B149" s="5" t="s">
        <v>362</v>
      </c>
      <c r="C149" s="5"/>
      <c r="D149" s="29" t="s">
        <v>406</v>
      </c>
      <c r="F149" s="3" t="s">
        <v>495</v>
      </c>
      <c r="G149" s="4">
        <f t="shared" si="22"/>
        <v>15</v>
      </c>
      <c r="H149" s="5" t="str">
        <f>IF(D149="Masculino",VLOOKUP(G149,CATMAS,2,0),VLOOKUP(G149,CATFEM,2,0))</f>
        <v>CADETE</v>
      </c>
      <c r="I149" s="29" t="s">
        <v>546</v>
      </c>
      <c r="J149" s="29"/>
      <c r="M149" s="16"/>
      <c r="N149" s="16"/>
      <c r="O149" s="15" t="e">
        <f t="shared" si="18"/>
        <v>#N/A</v>
      </c>
      <c r="P149" s="16" t="e">
        <f t="shared" si="19"/>
        <v>#N/A</v>
      </c>
      <c r="Q149" s="16" t="e">
        <f t="shared" si="20"/>
        <v>#N/A</v>
      </c>
      <c r="R149" s="16" t="e">
        <f t="shared" si="21"/>
        <v>#N/A</v>
      </c>
      <c r="S149" s="16"/>
    </row>
    <row r="150" spans="1:19" x14ac:dyDescent="0.25">
      <c r="A150" s="4">
        <v>239</v>
      </c>
      <c r="B150" s="5" t="s">
        <v>361</v>
      </c>
      <c r="C150" s="5"/>
      <c r="D150" s="29" t="s">
        <v>406</v>
      </c>
      <c r="F150" s="3" t="s">
        <v>494</v>
      </c>
      <c r="G150" s="4">
        <f t="shared" si="22"/>
        <v>10</v>
      </c>
      <c r="H150" s="5" t="str">
        <f>IF(D150="Masculino",VLOOKUP(G150,CATMAS,2,0),VLOOKUP(G150,CATFEM,2,0))</f>
        <v>ALEVIN</v>
      </c>
      <c r="I150" s="29" t="s">
        <v>546</v>
      </c>
      <c r="J150" s="29"/>
      <c r="M150" s="16"/>
      <c r="N150" s="16"/>
      <c r="O150" s="15" t="e">
        <f t="shared" si="18"/>
        <v>#N/A</v>
      </c>
      <c r="P150" s="16" t="e">
        <f t="shared" si="19"/>
        <v>#N/A</v>
      </c>
      <c r="Q150" s="16" t="e">
        <f t="shared" si="20"/>
        <v>#N/A</v>
      </c>
      <c r="R150" s="16"/>
      <c r="S150" s="16"/>
    </row>
    <row r="151" spans="1:19" x14ac:dyDescent="0.25">
      <c r="A151" s="4">
        <v>240</v>
      </c>
      <c r="B151" t="s">
        <v>363</v>
      </c>
      <c r="D151" s="29" t="s">
        <v>406</v>
      </c>
      <c r="F151" s="3" t="s">
        <v>496</v>
      </c>
      <c r="G151" s="4">
        <f t="shared" si="22"/>
        <v>44</v>
      </c>
      <c r="H151" s="5" t="str">
        <f>IF(D151="Masculino",VLOOKUP(G151,CATMAS,2,0),VLOOKUP(G151,CATFEM,2,0))</f>
        <v>VETERANO A</v>
      </c>
      <c r="I151" s="29"/>
      <c r="J151" s="29"/>
      <c r="M151" s="16"/>
      <c r="N151" s="16"/>
      <c r="O151" s="15" t="e">
        <f t="shared" si="18"/>
        <v>#N/A</v>
      </c>
      <c r="P151" s="16" t="e">
        <f t="shared" si="19"/>
        <v>#N/A</v>
      </c>
      <c r="Q151" s="16" t="e">
        <f t="shared" si="20"/>
        <v>#N/A</v>
      </c>
      <c r="R151" s="16" t="e">
        <f t="shared" si="21"/>
        <v>#N/A</v>
      </c>
      <c r="S151" s="16"/>
    </row>
    <row r="152" spans="1:19" x14ac:dyDescent="0.25">
      <c r="A152" s="4">
        <v>241</v>
      </c>
      <c r="B152" t="s">
        <v>153</v>
      </c>
      <c r="D152" s="4" t="s">
        <v>35</v>
      </c>
      <c r="E152" s="2" t="s">
        <v>154</v>
      </c>
      <c r="F152" s="3" t="str">
        <f>LEFT(E152,2)&amp;"/"&amp;MID(E152,3,2)&amp;"/"&amp;RIGHT(E152,4)</f>
        <v>26/05/1981</v>
      </c>
      <c r="G152" s="4">
        <f t="shared" si="22"/>
        <v>35</v>
      </c>
      <c r="H152" s="5" t="str">
        <f>IF(D152="M",VLOOKUP(G152,CATMAS,2,0),VLOOKUP(G152,CATFEM,2,0))</f>
        <v>SENIOR MASC</v>
      </c>
      <c r="I152" s="5" t="s">
        <v>116</v>
      </c>
      <c r="J152" s="5"/>
      <c r="M152" s="16"/>
      <c r="N152" s="16"/>
      <c r="O152" s="15" t="e">
        <f t="shared" si="18"/>
        <v>#N/A</v>
      </c>
      <c r="P152" s="16" t="e">
        <f t="shared" si="19"/>
        <v>#N/A</v>
      </c>
      <c r="Q152" s="16" t="e">
        <f t="shared" si="20"/>
        <v>#N/A</v>
      </c>
      <c r="R152" s="16" t="e">
        <f t="shared" si="21"/>
        <v>#N/A</v>
      </c>
      <c r="S152" s="16"/>
    </row>
    <row r="153" spans="1:19" s="22" customFormat="1" x14ac:dyDescent="0.25">
      <c r="A153" s="4">
        <v>242</v>
      </c>
      <c r="B153" s="5" t="s">
        <v>169</v>
      </c>
      <c r="C153" s="5"/>
      <c r="D153" s="4" t="s">
        <v>35</v>
      </c>
      <c r="E153" s="2" t="s">
        <v>170</v>
      </c>
      <c r="F153" s="3" t="str">
        <f>LEFT(E153,2)&amp;"/"&amp;MID(E153,3,2)&amp;"/"&amp;RIGHT(E153,4)</f>
        <v>01/07/2007</v>
      </c>
      <c r="G153" s="4">
        <f t="shared" si="22"/>
        <v>9</v>
      </c>
      <c r="H153" s="5" t="str">
        <f>IF(D153="M",VLOOKUP(G153,CATMAS,2,0),VLOOKUP(G153,CATFEM,2,0))</f>
        <v>ALEVIN</v>
      </c>
      <c r="I153" s="5"/>
      <c r="J153" s="5"/>
      <c r="M153" s="16"/>
      <c r="N153" s="26"/>
      <c r="O153" s="25" t="e">
        <f t="shared" si="18"/>
        <v>#N/A</v>
      </c>
      <c r="P153" s="26" t="e">
        <f t="shared" si="19"/>
        <v>#N/A</v>
      </c>
      <c r="Q153" s="26" t="e">
        <f t="shared" si="20"/>
        <v>#N/A</v>
      </c>
      <c r="R153" s="26" t="e">
        <f t="shared" si="21"/>
        <v>#N/A</v>
      </c>
      <c r="S153" s="26"/>
    </row>
    <row r="154" spans="1:19" x14ac:dyDescent="0.25">
      <c r="A154" s="4">
        <v>243</v>
      </c>
      <c r="B154" s="5" t="s">
        <v>190</v>
      </c>
      <c r="C154" s="5"/>
      <c r="D154" s="4" t="s">
        <v>35</v>
      </c>
      <c r="E154" s="2" t="s">
        <v>191</v>
      </c>
      <c r="F154" s="3" t="str">
        <f>LEFT(E154,2)&amp;"/"&amp;MID(E154,3,2)&amp;"/"&amp;RIGHT(E154,4)</f>
        <v>14/04/1998</v>
      </c>
      <c r="G154" s="4">
        <f t="shared" si="22"/>
        <v>18</v>
      </c>
      <c r="H154" s="5" t="str">
        <f>IF(D154="M",VLOOKUP(G154,CATMAS,2,0),VLOOKUP(G154,CATFEM,2,0))</f>
        <v>SENIOR MASC</v>
      </c>
      <c r="I154" s="5"/>
      <c r="J154" s="5"/>
      <c r="M154" s="16"/>
      <c r="N154" s="16"/>
      <c r="O154" s="15" t="e">
        <f t="shared" si="18"/>
        <v>#N/A</v>
      </c>
      <c r="P154" s="16" t="e">
        <f t="shared" si="19"/>
        <v>#N/A</v>
      </c>
      <c r="Q154" s="16" t="e">
        <f t="shared" si="20"/>
        <v>#N/A</v>
      </c>
      <c r="R154" s="16"/>
      <c r="S154" s="16"/>
    </row>
    <row r="155" spans="1:19" x14ac:dyDescent="0.25">
      <c r="A155" s="4">
        <v>244</v>
      </c>
      <c r="B155" t="s">
        <v>350</v>
      </c>
      <c r="D155" s="29" t="s">
        <v>406</v>
      </c>
      <c r="F155" s="3" t="s">
        <v>482</v>
      </c>
      <c r="G155" s="4">
        <f t="shared" si="22"/>
        <v>24</v>
      </c>
      <c r="H155" s="5" t="str">
        <f>IF(D155="Masculino",VLOOKUP(G155,CATMAS,2,0),VLOOKUP(G155,CATFEM,2,0))</f>
        <v>SENIOR MASC</v>
      </c>
      <c r="I155" s="29" t="s">
        <v>565</v>
      </c>
      <c r="J155" s="29"/>
      <c r="M155" s="16"/>
      <c r="N155" s="16"/>
      <c r="O155" s="15" t="e">
        <f t="shared" si="18"/>
        <v>#N/A</v>
      </c>
      <c r="P155" s="16" t="e">
        <f t="shared" si="19"/>
        <v>#N/A</v>
      </c>
      <c r="Q155" s="16" t="e">
        <f t="shared" si="20"/>
        <v>#N/A</v>
      </c>
      <c r="R155" s="16" t="e">
        <f t="shared" si="21"/>
        <v>#N/A</v>
      </c>
      <c r="S155" s="16"/>
    </row>
    <row r="156" spans="1:19" x14ac:dyDescent="0.25">
      <c r="A156" s="4">
        <v>245</v>
      </c>
      <c r="B156" t="s">
        <v>273</v>
      </c>
      <c r="D156" s="29" t="s">
        <v>406</v>
      </c>
      <c r="F156" s="3" t="s">
        <v>408</v>
      </c>
      <c r="G156" s="4">
        <f t="shared" si="22"/>
        <v>8</v>
      </c>
      <c r="H156" s="5" t="str">
        <f>IF(D156="Masculino",VLOOKUP(G156,CATMAS,2,0),VLOOKUP(G156,CATFEM,2,0))</f>
        <v>BENJAMIN</v>
      </c>
      <c r="I156" s="29" t="s">
        <v>539</v>
      </c>
      <c r="J156" s="29"/>
      <c r="M156" s="16"/>
      <c r="N156" s="16"/>
      <c r="O156" s="15" t="e">
        <f t="shared" si="18"/>
        <v>#N/A</v>
      </c>
      <c r="P156" s="16" t="e">
        <f t="shared" si="19"/>
        <v>#N/A</v>
      </c>
      <c r="Q156" s="16" t="e">
        <f t="shared" si="20"/>
        <v>#N/A</v>
      </c>
      <c r="R156" s="16" t="e">
        <f t="shared" si="21"/>
        <v>#N/A</v>
      </c>
      <c r="S156" s="16"/>
    </row>
    <row r="157" spans="1:19" s="22" customFormat="1" x14ac:dyDescent="0.25">
      <c r="A157" s="4">
        <v>246</v>
      </c>
      <c r="B157" s="5" t="s">
        <v>273</v>
      </c>
      <c r="C157" s="5"/>
      <c r="D157" s="29" t="s">
        <v>406</v>
      </c>
      <c r="E157" s="2"/>
      <c r="F157" s="3" t="s">
        <v>408</v>
      </c>
      <c r="G157" s="4">
        <f t="shared" si="22"/>
        <v>8</v>
      </c>
      <c r="H157" s="5" t="str">
        <f>IF(D157="Masculino",VLOOKUP(G157,CATMAS,2,0),VLOOKUP(G157,CATFEM,2,0))</f>
        <v>BENJAMIN</v>
      </c>
      <c r="I157" s="29" t="s">
        <v>539</v>
      </c>
      <c r="J157" s="29"/>
      <c r="M157" s="16"/>
      <c r="N157" s="26"/>
      <c r="O157" s="25" t="e">
        <f t="shared" si="18"/>
        <v>#N/A</v>
      </c>
      <c r="P157" s="26" t="e">
        <f t="shared" si="19"/>
        <v>#N/A</v>
      </c>
      <c r="Q157" s="26" t="e">
        <f t="shared" si="20"/>
        <v>#N/A</v>
      </c>
      <c r="R157" s="26" t="e">
        <f t="shared" si="21"/>
        <v>#N/A</v>
      </c>
      <c r="S157" s="26"/>
    </row>
    <row r="158" spans="1:19" x14ac:dyDescent="0.25">
      <c r="A158" s="4">
        <v>247</v>
      </c>
      <c r="B158" s="13" t="s">
        <v>222</v>
      </c>
      <c r="D158" s="4" t="s">
        <v>35</v>
      </c>
      <c r="E158" s="2" t="s">
        <v>223</v>
      </c>
      <c r="F158" s="3" t="str">
        <f>LEFT(E158,2)&amp;"/"&amp;MID(E158,3,2)&amp;"/"&amp;RIGHT(E158,4)</f>
        <v>11/09/1969</v>
      </c>
      <c r="G158" s="4">
        <f t="shared" si="22"/>
        <v>47</v>
      </c>
      <c r="H158" s="5" t="str">
        <f>IF(D158="M",VLOOKUP(G158,CATMAS,2,0),VLOOKUP(G158,CATFEM,2,0))</f>
        <v>VETERANO B</v>
      </c>
      <c r="I158" s="5"/>
      <c r="J158" s="5"/>
      <c r="M158" s="16"/>
      <c r="N158" s="16"/>
      <c r="O158" s="15" t="e">
        <f t="shared" si="18"/>
        <v>#N/A</v>
      </c>
      <c r="P158" s="16" t="e">
        <f t="shared" si="19"/>
        <v>#N/A</v>
      </c>
      <c r="Q158" s="16" t="e">
        <f t="shared" si="20"/>
        <v>#N/A</v>
      </c>
      <c r="R158" s="16" t="e">
        <f t="shared" si="21"/>
        <v>#N/A</v>
      </c>
      <c r="S158" s="16"/>
    </row>
    <row r="159" spans="1:19" x14ac:dyDescent="0.25">
      <c r="A159" s="4">
        <v>248</v>
      </c>
      <c r="B159" t="s">
        <v>92</v>
      </c>
      <c r="D159" s="4" t="s">
        <v>35</v>
      </c>
      <c r="E159" s="2" t="s">
        <v>93</v>
      </c>
      <c r="F159" s="3" t="str">
        <f>LEFT(E159,2)&amp;"/"&amp;MID(E159,3,2)&amp;"/"&amp;RIGHT(E159,4)</f>
        <v>27/09/1974</v>
      </c>
      <c r="G159" s="4">
        <f t="shared" si="22"/>
        <v>42</v>
      </c>
      <c r="H159" s="5" t="str">
        <f>IF(D159="M",VLOOKUP(G159,CATMAS,2,0),VLOOKUP(G159,CATFEM,2,0))</f>
        <v>VETERANO A</v>
      </c>
      <c r="I159" s="5" t="s">
        <v>94</v>
      </c>
      <c r="J159" s="5"/>
      <c r="M159" s="16"/>
      <c r="N159" s="16"/>
      <c r="O159" s="15" t="e">
        <f t="shared" si="18"/>
        <v>#N/A</v>
      </c>
      <c r="P159" s="16" t="e">
        <f t="shared" si="19"/>
        <v>#N/A</v>
      </c>
      <c r="Q159" s="16" t="e">
        <f t="shared" si="20"/>
        <v>#N/A</v>
      </c>
      <c r="R159" s="16" t="e">
        <f t="shared" si="21"/>
        <v>#N/A</v>
      </c>
      <c r="S159" s="16"/>
    </row>
    <row r="160" spans="1:19" x14ac:dyDescent="0.25">
      <c r="A160" s="4">
        <v>249</v>
      </c>
      <c r="B160" t="s">
        <v>312</v>
      </c>
      <c r="D160" s="29" t="s">
        <v>406</v>
      </c>
      <c r="F160" s="3" t="s">
        <v>445</v>
      </c>
      <c r="G160" s="4">
        <f t="shared" si="22"/>
        <v>8</v>
      </c>
      <c r="H160" s="5" t="str">
        <f t="shared" ref="H160:H165" si="24">IF(D160="Masculino",VLOOKUP(G160,CATMAS,2,0),VLOOKUP(G160,CATFEM,2,0))</f>
        <v>BENJAMIN</v>
      </c>
      <c r="I160" s="29" t="s">
        <v>552</v>
      </c>
      <c r="J160" s="29"/>
      <c r="M160" s="16"/>
      <c r="N160" s="16"/>
      <c r="O160" s="15" t="e">
        <f t="shared" si="18"/>
        <v>#N/A</v>
      </c>
      <c r="P160" s="16" t="e">
        <f t="shared" si="19"/>
        <v>#N/A</v>
      </c>
      <c r="Q160" s="16" t="e">
        <f t="shared" si="20"/>
        <v>#N/A</v>
      </c>
      <c r="R160" s="16"/>
      <c r="S160" s="16"/>
    </row>
    <row r="161" spans="1:19" x14ac:dyDescent="0.25">
      <c r="A161" s="4">
        <v>250</v>
      </c>
      <c r="B161" t="s">
        <v>313</v>
      </c>
      <c r="D161" s="29" t="s">
        <v>406</v>
      </c>
      <c r="F161" s="3" t="s">
        <v>446</v>
      </c>
      <c r="G161" s="4">
        <f t="shared" si="22"/>
        <v>13</v>
      </c>
      <c r="H161" s="5" t="str">
        <f t="shared" si="24"/>
        <v>INFANTIL</v>
      </c>
      <c r="I161" s="29" t="s">
        <v>552</v>
      </c>
      <c r="J161" s="29"/>
      <c r="M161" s="16"/>
      <c r="N161" s="16"/>
      <c r="O161" s="15" t="e">
        <f t="shared" si="18"/>
        <v>#N/A</v>
      </c>
      <c r="P161" s="16" t="e">
        <f t="shared" si="19"/>
        <v>#N/A</v>
      </c>
      <c r="Q161" s="16" t="e">
        <f t="shared" si="20"/>
        <v>#N/A</v>
      </c>
      <c r="R161" s="16" t="e">
        <f t="shared" si="21"/>
        <v>#N/A</v>
      </c>
      <c r="S161" s="16"/>
    </row>
    <row r="162" spans="1:19" x14ac:dyDescent="0.25">
      <c r="A162" s="4">
        <v>251</v>
      </c>
      <c r="B162" t="s">
        <v>314</v>
      </c>
      <c r="D162" s="29" t="s">
        <v>406</v>
      </c>
      <c r="F162" s="3" t="s">
        <v>447</v>
      </c>
      <c r="G162" s="4">
        <f t="shared" si="22"/>
        <v>43</v>
      </c>
      <c r="H162" s="5" t="str">
        <f t="shared" si="24"/>
        <v>VETERANO A</v>
      </c>
      <c r="I162" s="29" t="s">
        <v>553</v>
      </c>
      <c r="J162" s="29"/>
      <c r="M162" s="16"/>
      <c r="N162" s="16"/>
      <c r="O162" s="15" t="e">
        <f t="shared" si="18"/>
        <v>#N/A</v>
      </c>
      <c r="P162" s="16" t="e">
        <f t="shared" si="19"/>
        <v>#N/A</v>
      </c>
      <c r="Q162" s="16" t="e">
        <f t="shared" si="20"/>
        <v>#N/A</v>
      </c>
      <c r="R162" s="16" t="e">
        <f t="shared" si="21"/>
        <v>#N/A</v>
      </c>
      <c r="S162" s="16"/>
    </row>
    <row r="163" spans="1:19" x14ac:dyDescent="0.25">
      <c r="A163" s="4">
        <v>252</v>
      </c>
      <c r="B163" t="s">
        <v>275</v>
      </c>
      <c r="D163" s="29" t="s">
        <v>406</v>
      </c>
      <c r="F163" s="3" t="s">
        <v>410</v>
      </c>
      <c r="G163" s="4">
        <f t="shared" si="22"/>
        <v>42</v>
      </c>
      <c r="H163" s="5" t="str">
        <f t="shared" si="24"/>
        <v>VETERANO A</v>
      </c>
      <c r="I163" s="29"/>
      <c r="J163" s="29"/>
      <c r="M163" s="16"/>
      <c r="N163" s="16"/>
      <c r="O163" s="15" t="e">
        <f t="shared" si="18"/>
        <v>#N/A</v>
      </c>
      <c r="P163" s="16" t="e">
        <f t="shared" si="19"/>
        <v>#N/A</v>
      </c>
      <c r="Q163" s="16" t="e">
        <f t="shared" si="20"/>
        <v>#N/A</v>
      </c>
      <c r="R163" s="16" t="e">
        <f t="shared" si="21"/>
        <v>#N/A</v>
      </c>
      <c r="S163" s="16"/>
    </row>
    <row r="164" spans="1:19" x14ac:dyDescent="0.25">
      <c r="A164" s="4">
        <v>253</v>
      </c>
      <c r="B164" s="11" t="s">
        <v>276</v>
      </c>
      <c r="C164" s="11"/>
      <c r="D164" s="29" t="s">
        <v>407</v>
      </c>
      <c r="E164" s="12"/>
      <c r="F164" s="3" t="s">
        <v>411</v>
      </c>
      <c r="G164" s="4">
        <f t="shared" si="22"/>
        <v>4</v>
      </c>
      <c r="H164" s="5" t="str">
        <f t="shared" si="24"/>
        <v>BENJAMIN</v>
      </c>
      <c r="I164" s="29"/>
      <c r="J164" s="29"/>
      <c r="M164" s="16"/>
      <c r="N164" s="16"/>
      <c r="O164" s="15" t="e">
        <f t="shared" si="18"/>
        <v>#N/A</v>
      </c>
      <c r="P164" s="16" t="e">
        <f t="shared" si="19"/>
        <v>#N/A</v>
      </c>
      <c r="Q164" s="16" t="e">
        <f t="shared" si="20"/>
        <v>#N/A</v>
      </c>
      <c r="R164" s="16" t="e">
        <f t="shared" si="21"/>
        <v>#N/A</v>
      </c>
      <c r="S164" s="16"/>
    </row>
    <row r="165" spans="1:19" x14ac:dyDescent="0.25">
      <c r="A165" s="4">
        <v>254</v>
      </c>
      <c r="B165" t="s">
        <v>277</v>
      </c>
      <c r="D165" s="29" t="s">
        <v>406</v>
      </c>
      <c r="F165" s="3" t="s">
        <v>412</v>
      </c>
      <c r="G165" s="4">
        <f t="shared" si="22"/>
        <v>12</v>
      </c>
      <c r="H165" s="5" t="str">
        <f t="shared" si="24"/>
        <v>INFANTIL</v>
      </c>
      <c r="I165" s="29" t="s">
        <v>22</v>
      </c>
      <c r="J165" s="29"/>
      <c r="M165" s="16"/>
      <c r="N165" s="16"/>
      <c r="O165" s="15" t="e">
        <f t="shared" si="18"/>
        <v>#N/A</v>
      </c>
      <c r="P165" s="16" t="e">
        <f t="shared" si="19"/>
        <v>#N/A</v>
      </c>
      <c r="Q165" s="16" t="e">
        <f t="shared" si="20"/>
        <v>#N/A</v>
      </c>
      <c r="R165" s="16" t="e">
        <f t="shared" si="21"/>
        <v>#N/A</v>
      </c>
      <c r="S165" s="16"/>
    </row>
    <row r="166" spans="1:19" x14ac:dyDescent="0.25">
      <c r="A166" s="4">
        <v>255</v>
      </c>
      <c r="B166" s="5" t="s">
        <v>88</v>
      </c>
      <c r="C166" s="5"/>
      <c r="D166" s="4" t="s">
        <v>35</v>
      </c>
      <c r="E166" s="2" t="s">
        <v>89</v>
      </c>
      <c r="F166" s="3" t="str">
        <f>LEFT(E166,2)&amp;"/"&amp;MID(E166,3,2)&amp;"/"&amp;RIGHT(E166,4)</f>
        <v>05/05/1965</v>
      </c>
      <c r="G166" s="4">
        <f t="shared" si="22"/>
        <v>51</v>
      </c>
      <c r="H166" s="5" t="str">
        <f>IF(D166="M",VLOOKUP(G166,CATMAS,2,0),VLOOKUP(G166,CATFEM,2,0))</f>
        <v>VETERANO B</v>
      </c>
      <c r="I166" s="5"/>
      <c r="J166" s="5"/>
      <c r="M166" s="16"/>
      <c r="N166" s="16"/>
      <c r="O166" s="15" t="e">
        <f t="shared" si="18"/>
        <v>#N/A</v>
      </c>
      <c r="P166" s="16" t="e">
        <f t="shared" si="19"/>
        <v>#N/A</v>
      </c>
      <c r="Q166" s="16" t="e">
        <f t="shared" si="20"/>
        <v>#N/A</v>
      </c>
      <c r="R166" s="16" t="e">
        <f t="shared" si="21"/>
        <v>#N/A</v>
      </c>
      <c r="S166" s="16"/>
    </row>
    <row r="167" spans="1:19" x14ac:dyDescent="0.25">
      <c r="A167" s="4">
        <v>256</v>
      </c>
      <c r="B167" s="5" t="s">
        <v>84</v>
      </c>
      <c r="C167" s="5"/>
      <c r="D167" s="4" t="s">
        <v>35</v>
      </c>
      <c r="E167" s="2" t="s">
        <v>85</v>
      </c>
      <c r="F167" s="3" t="str">
        <f>LEFT(E167,2)&amp;"/"&amp;MID(E167,3,2)&amp;"/"&amp;RIGHT(E167,4)</f>
        <v>18/04/1994</v>
      </c>
      <c r="G167" s="4">
        <f t="shared" si="22"/>
        <v>22</v>
      </c>
      <c r="H167" s="5" t="str">
        <f>IF(D167="M",VLOOKUP(G167,CATMAS,2,0),VLOOKUP(G167,CATFEM,2,0))</f>
        <v>SENIOR MASC</v>
      </c>
      <c r="I167" s="5"/>
      <c r="J167" s="5"/>
      <c r="M167" s="16"/>
      <c r="N167" s="16"/>
      <c r="O167" s="15" t="e">
        <f t="shared" si="18"/>
        <v>#N/A</v>
      </c>
      <c r="P167" s="16" t="e">
        <f t="shared" si="19"/>
        <v>#N/A</v>
      </c>
      <c r="Q167" s="16" t="e">
        <f t="shared" si="20"/>
        <v>#N/A</v>
      </c>
      <c r="R167" s="16"/>
      <c r="S167" s="16"/>
    </row>
    <row r="168" spans="1:19" x14ac:dyDescent="0.25">
      <c r="A168" s="4">
        <v>257</v>
      </c>
      <c r="B168" s="13" t="s">
        <v>394</v>
      </c>
      <c r="C168" s="13"/>
      <c r="D168" s="29" t="s">
        <v>407</v>
      </c>
      <c r="F168" s="3" t="s">
        <v>527</v>
      </c>
      <c r="G168" s="4">
        <f t="shared" si="22"/>
        <v>37</v>
      </c>
      <c r="H168" s="5" t="str">
        <f>IF(D168="Masculino",VLOOKUP(G168,CATMAS,2,0),VLOOKUP(G168,CATFEM,2,0))</f>
        <v>VETERANA A</v>
      </c>
      <c r="I168" s="29" t="s">
        <v>566</v>
      </c>
      <c r="J168" s="29"/>
      <c r="M168" s="16"/>
      <c r="N168" s="16"/>
      <c r="O168" s="15" t="e">
        <f t="shared" si="18"/>
        <v>#N/A</v>
      </c>
      <c r="P168" s="16" t="e">
        <f t="shared" si="19"/>
        <v>#N/A</v>
      </c>
      <c r="Q168" s="16" t="e">
        <f t="shared" si="20"/>
        <v>#N/A</v>
      </c>
      <c r="R168" s="16"/>
      <c r="S168" s="16"/>
    </row>
    <row r="169" spans="1:19" x14ac:dyDescent="0.25">
      <c r="A169" s="4">
        <v>258</v>
      </c>
      <c r="B169" s="5" t="s">
        <v>145</v>
      </c>
      <c r="C169" s="5"/>
      <c r="D169" s="4" t="s">
        <v>35</v>
      </c>
      <c r="E169" s="2" t="s">
        <v>146</v>
      </c>
      <c r="F169" s="3" t="str">
        <f>LEFT(E169,2)&amp;"/"&amp;MID(E169,3,2)&amp;"/"&amp;RIGHT(E169,4)</f>
        <v>11/07/1977</v>
      </c>
      <c r="G169" s="4">
        <f t="shared" si="22"/>
        <v>39</v>
      </c>
      <c r="H169" s="5" t="str">
        <f>IF(D169="M",VLOOKUP(G169,CATMAS,2,0),VLOOKUP(G169,CATFEM,2,0))</f>
        <v>SENIOR MASC</v>
      </c>
      <c r="I169" s="5" t="s">
        <v>116</v>
      </c>
      <c r="J169" s="5"/>
      <c r="M169" s="16"/>
      <c r="N169" s="16"/>
      <c r="O169" s="15" t="e">
        <f t="shared" si="18"/>
        <v>#N/A</v>
      </c>
      <c r="P169" s="16" t="e">
        <f t="shared" si="19"/>
        <v>#N/A</v>
      </c>
      <c r="Q169" s="16" t="e">
        <f t="shared" si="20"/>
        <v>#N/A</v>
      </c>
      <c r="R169" s="16" t="e">
        <f t="shared" si="21"/>
        <v>#N/A</v>
      </c>
      <c r="S169" s="16"/>
    </row>
    <row r="170" spans="1:19" x14ac:dyDescent="0.25">
      <c r="A170" s="4">
        <v>259</v>
      </c>
      <c r="B170" t="s">
        <v>319</v>
      </c>
      <c r="D170" s="29" t="s">
        <v>406</v>
      </c>
      <c r="F170" s="3" t="s">
        <v>451</v>
      </c>
      <c r="G170" s="4">
        <f t="shared" si="22"/>
        <v>36</v>
      </c>
      <c r="H170" s="5" t="str">
        <f>IF(D170="Masculino",VLOOKUP(G170,CATMAS,2,0),VLOOKUP(G170,CATFEM,2,0))</f>
        <v>SENIOR MASC</v>
      </c>
      <c r="I170" s="29" t="s">
        <v>555</v>
      </c>
      <c r="J170" s="29"/>
      <c r="M170" s="16"/>
      <c r="N170" s="16"/>
      <c r="O170" s="15" t="e">
        <f t="shared" si="18"/>
        <v>#N/A</v>
      </c>
      <c r="P170" s="16" t="e">
        <f t="shared" si="19"/>
        <v>#N/A</v>
      </c>
      <c r="Q170" s="16" t="e">
        <f t="shared" si="20"/>
        <v>#N/A</v>
      </c>
      <c r="R170" s="16" t="e">
        <f t="shared" si="21"/>
        <v>#N/A</v>
      </c>
      <c r="S170" s="16"/>
    </row>
    <row r="171" spans="1:19" x14ac:dyDescent="0.25">
      <c r="A171" s="4">
        <v>260</v>
      </c>
      <c r="B171" s="13" t="s">
        <v>399</v>
      </c>
      <c r="C171" s="13"/>
      <c r="D171" s="29" t="s">
        <v>407</v>
      </c>
      <c r="F171" s="3" t="s">
        <v>532</v>
      </c>
      <c r="G171" s="4">
        <f t="shared" si="22"/>
        <v>40</v>
      </c>
      <c r="H171" s="5" t="str">
        <f>IF(D171="Masculino",VLOOKUP(G171,CATMAS,2,0),VLOOKUP(G171,CATFEM,2,0))</f>
        <v>VETERANA B</v>
      </c>
      <c r="I171" s="29"/>
      <c r="J171" s="29"/>
      <c r="M171" s="16"/>
      <c r="N171" s="16"/>
      <c r="O171" s="15" t="e">
        <f t="shared" si="18"/>
        <v>#N/A</v>
      </c>
      <c r="P171" s="16" t="e">
        <f t="shared" si="19"/>
        <v>#N/A</v>
      </c>
      <c r="Q171" s="16" t="e">
        <f t="shared" si="20"/>
        <v>#N/A</v>
      </c>
      <c r="R171" s="16"/>
      <c r="S171" s="16"/>
    </row>
    <row r="172" spans="1:19" x14ac:dyDescent="0.25">
      <c r="A172" s="4">
        <v>261</v>
      </c>
      <c r="B172" t="s">
        <v>194</v>
      </c>
      <c r="D172" s="4" t="s">
        <v>32</v>
      </c>
      <c r="E172" s="2" t="s">
        <v>195</v>
      </c>
      <c r="F172" s="3" t="str">
        <f t="shared" ref="F172:F180" si="25">LEFT(E172,2)&amp;"/"&amp;MID(E172,3,2)&amp;"/"&amp;RIGHT(E172,4)</f>
        <v>11/03/2009</v>
      </c>
      <c r="G172" s="4">
        <f t="shared" si="22"/>
        <v>7</v>
      </c>
      <c r="H172" s="5" t="str">
        <f t="shared" ref="H172:H180" si="26">IF(D172="M",VLOOKUP(G172,CATMAS,2,0),VLOOKUP(G172,CATFEM,2,0))</f>
        <v>BENJAMIN</v>
      </c>
      <c r="I172" s="5"/>
      <c r="J172" s="5"/>
      <c r="M172" s="16"/>
      <c r="N172" s="16"/>
      <c r="O172" s="15" t="e">
        <f t="shared" si="18"/>
        <v>#N/A</v>
      </c>
      <c r="P172" s="16" t="e">
        <f t="shared" si="19"/>
        <v>#N/A</v>
      </c>
      <c r="Q172" s="16" t="e">
        <f t="shared" si="20"/>
        <v>#N/A</v>
      </c>
      <c r="R172" s="16" t="e">
        <f t="shared" si="21"/>
        <v>#N/A</v>
      </c>
      <c r="S172" s="16"/>
    </row>
    <row r="173" spans="1:19" x14ac:dyDescent="0.25">
      <c r="A173" s="4">
        <v>262</v>
      </c>
      <c r="B173" t="s">
        <v>86</v>
      </c>
      <c r="D173" s="4" t="s">
        <v>35</v>
      </c>
      <c r="E173" s="2" t="s">
        <v>87</v>
      </c>
      <c r="F173" s="3" t="str">
        <f t="shared" si="25"/>
        <v>15/07/1965</v>
      </c>
      <c r="G173" s="4">
        <f t="shared" si="22"/>
        <v>51</v>
      </c>
      <c r="H173" s="5" t="str">
        <f t="shared" si="26"/>
        <v>VETERANO B</v>
      </c>
      <c r="I173" s="5"/>
      <c r="J173" s="5"/>
      <c r="M173" s="16"/>
      <c r="N173" s="16"/>
      <c r="O173" s="15" t="e">
        <f t="shared" si="18"/>
        <v>#N/A</v>
      </c>
      <c r="P173" s="16" t="e">
        <f t="shared" si="19"/>
        <v>#N/A</v>
      </c>
      <c r="Q173" s="16" t="e">
        <f t="shared" si="20"/>
        <v>#N/A</v>
      </c>
      <c r="R173" s="16" t="e">
        <f t="shared" si="21"/>
        <v>#N/A</v>
      </c>
      <c r="S173" s="16"/>
    </row>
    <row r="174" spans="1:19" x14ac:dyDescent="0.25">
      <c r="A174" s="4">
        <v>263</v>
      </c>
      <c r="B174" t="s">
        <v>63</v>
      </c>
      <c r="D174" s="4" t="s">
        <v>35</v>
      </c>
      <c r="E174" s="2" t="s">
        <v>64</v>
      </c>
      <c r="F174" s="3" t="str">
        <f t="shared" si="25"/>
        <v>29/03/1977</v>
      </c>
      <c r="G174" s="4">
        <f t="shared" si="22"/>
        <v>39</v>
      </c>
      <c r="H174" s="5" t="str">
        <f t="shared" si="26"/>
        <v>SENIOR MASC</v>
      </c>
      <c r="I174" s="5"/>
      <c r="J174" s="5"/>
      <c r="M174" s="16"/>
      <c r="N174" s="16"/>
      <c r="O174" s="15" t="e">
        <f t="shared" si="18"/>
        <v>#N/A</v>
      </c>
      <c r="P174" s="16" t="e">
        <f t="shared" si="19"/>
        <v>#N/A</v>
      </c>
      <c r="Q174" s="16" t="e">
        <f t="shared" si="20"/>
        <v>#N/A</v>
      </c>
      <c r="R174" s="16" t="e">
        <f t="shared" si="21"/>
        <v>#N/A</v>
      </c>
      <c r="S174" s="16"/>
    </row>
    <row r="175" spans="1:19" x14ac:dyDescent="0.25">
      <c r="A175" s="4">
        <v>264</v>
      </c>
      <c r="B175" t="s">
        <v>67</v>
      </c>
      <c r="D175" s="4" t="s">
        <v>35</v>
      </c>
      <c r="E175" s="2" t="s">
        <v>68</v>
      </c>
      <c r="F175" s="3" t="str">
        <f t="shared" si="25"/>
        <v>30/12/2010</v>
      </c>
      <c r="G175" s="4">
        <f t="shared" si="22"/>
        <v>5</v>
      </c>
      <c r="H175" s="5" t="str">
        <f t="shared" si="26"/>
        <v>BENJAMIN</v>
      </c>
      <c r="I175" s="5"/>
      <c r="J175" s="5"/>
      <c r="M175" s="16"/>
      <c r="N175" s="16"/>
      <c r="O175" s="15" t="e">
        <f t="shared" si="18"/>
        <v>#N/A</v>
      </c>
      <c r="P175" s="16" t="e">
        <f t="shared" si="19"/>
        <v>#N/A</v>
      </c>
      <c r="Q175" s="16" t="e">
        <f t="shared" si="20"/>
        <v>#N/A</v>
      </c>
      <c r="R175" s="16" t="e">
        <f t="shared" si="21"/>
        <v>#N/A</v>
      </c>
      <c r="S175" s="16"/>
    </row>
    <row r="176" spans="1:19" x14ac:dyDescent="0.25">
      <c r="A176" s="4">
        <v>265</v>
      </c>
      <c r="B176" t="s">
        <v>65</v>
      </c>
      <c r="D176" s="4" t="s">
        <v>35</v>
      </c>
      <c r="E176" s="2" t="s">
        <v>66</v>
      </c>
      <c r="F176" s="3" t="str">
        <f t="shared" si="25"/>
        <v>20/08/2008</v>
      </c>
      <c r="G176" s="4">
        <f t="shared" si="22"/>
        <v>8</v>
      </c>
      <c r="H176" s="5" t="str">
        <f t="shared" si="26"/>
        <v>BENJAMIN</v>
      </c>
      <c r="I176" s="5"/>
      <c r="J176" s="5"/>
      <c r="M176" s="16"/>
      <c r="N176" s="16"/>
      <c r="O176" s="15" t="e">
        <f t="shared" si="18"/>
        <v>#N/A</v>
      </c>
      <c r="P176" s="16" t="e">
        <f t="shared" si="19"/>
        <v>#N/A</v>
      </c>
      <c r="Q176" s="16" t="e">
        <f t="shared" si="20"/>
        <v>#N/A</v>
      </c>
      <c r="R176" s="16" t="e">
        <f t="shared" si="21"/>
        <v>#N/A</v>
      </c>
      <c r="S176" s="16"/>
    </row>
    <row r="177" spans="1:19" x14ac:dyDescent="0.25">
      <c r="A177" s="4">
        <v>266</v>
      </c>
      <c r="B177" s="13" t="s">
        <v>265</v>
      </c>
      <c r="D177" s="4" t="s">
        <v>32</v>
      </c>
      <c r="E177" s="2" t="s">
        <v>266</v>
      </c>
      <c r="F177" s="3" t="str">
        <f t="shared" si="25"/>
        <v>02/05/2006</v>
      </c>
      <c r="G177" s="4">
        <f t="shared" si="22"/>
        <v>10</v>
      </c>
      <c r="H177" s="5" t="str">
        <f t="shared" si="26"/>
        <v>ALEVIN</v>
      </c>
      <c r="I177" s="5"/>
      <c r="J177" s="11" t="s">
        <v>5</v>
      </c>
      <c r="M177" s="16"/>
      <c r="N177" s="16"/>
      <c r="O177" s="15" t="e">
        <f t="shared" si="18"/>
        <v>#N/A</v>
      </c>
      <c r="P177" s="16" t="e">
        <f t="shared" si="19"/>
        <v>#N/A</v>
      </c>
      <c r="Q177" s="16" t="e">
        <f t="shared" si="20"/>
        <v>#N/A</v>
      </c>
      <c r="R177" s="16" t="e">
        <f t="shared" si="21"/>
        <v>#N/A</v>
      </c>
      <c r="S177" s="16"/>
    </row>
    <row r="178" spans="1:19" x14ac:dyDescent="0.25">
      <c r="A178" s="4">
        <v>267</v>
      </c>
      <c r="B178" t="s">
        <v>181</v>
      </c>
      <c r="D178" s="4" t="s">
        <v>35</v>
      </c>
      <c r="E178" s="2" t="s">
        <v>182</v>
      </c>
      <c r="F178" s="3" t="str">
        <f t="shared" si="25"/>
        <v>27/12/1957</v>
      </c>
      <c r="G178" s="4">
        <f t="shared" si="22"/>
        <v>58</v>
      </c>
      <c r="H178" s="5" t="str">
        <f t="shared" si="26"/>
        <v>VETERANO B</v>
      </c>
      <c r="I178" s="5"/>
      <c r="J178" s="5"/>
      <c r="M178" s="16"/>
      <c r="N178" s="16"/>
      <c r="O178" s="15" t="e">
        <f t="shared" si="18"/>
        <v>#N/A</v>
      </c>
      <c r="P178" s="16" t="e">
        <f t="shared" si="19"/>
        <v>#N/A</v>
      </c>
      <c r="Q178" s="16" t="e">
        <f t="shared" si="20"/>
        <v>#N/A</v>
      </c>
      <c r="R178" s="16" t="e">
        <f t="shared" si="21"/>
        <v>#N/A</v>
      </c>
      <c r="S178" s="16"/>
    </row>
    <row r="179" spans="1:19" x14ac:dyDescent="0.25">
      <c r="A179" s="4">
        <v>268</v>
      </c>
      <c r="B179" t="s">
        <v>43</v>
      </c>
      <c r="D179" s="4" t="s">
        <v>35</v>
      </c>
      <c r="E179" s="2" t="s">
        <v>44</v>
      </c>
      <c r="F179" s="3" t="str">
        <f t="shared" si="25"/>
        <v>04/03/1988</v>
      </c>
      <c r="G179" s="4">
        <f t="shared" si="22"/>
        <v>28</v>
      </c>
      <c r="H179" s="5" t="str">
        <f t="shared" si="26"/>
        <v>SENIOR MASC</v>
      </c>
      <c r="I179" s="5" t="s">
        <v>23</v>
      </c>
      <c r="J179" s="5"/>
      <c r="M179" s="16"/>
      <c r="N179" s="16"/>
      <c r="O179" s="15" t="e">
        <f t="shared" si="18"/>
        <v>#N/A</v>
      </c>
      <c r="P179" s="16" t="e">
        <f t="shared" si="19"/>
        <v>#N/A</v>
      </c>
      <c r="Q179" s="16" t="e">
        <f t="shared" si="20"/>
        <v>#N/A</v>
      </c>
      <c r="R179" s="16" t="e">
        <f t="shared" si="21"/>
        <v>#N/A</v>
      </c>
      <c r="S179" s="16"/>
    </row>
    <row r="180" spans="1:19" x14ac:dyDescent="0.25">
      <c r="A180" s="4">
        <v>269</v>
      </c>
      <c r="B180" s="5" t="s">
        <v>124</v>
      </c>
      <c r="C180" s="5"/>
      <c r="D180" s="4" t="s">
        <v>35</v>
      </c>
      <c r="E180" s="2" t="s">
        <v>125</v>
      </c>
      <c r="F180" s="3" t="str">
        <f t="shared" si="25"/>
        <v>10/04/1991</v>
      </c>
      <c r="G180" s="4">
        <f t="shared" si="22"/>
        <v>25</v>
      </c>
      <c r="H180" s="5" t="str">
        <f t="shared" si="26"/>
        <v>SENIOR MASC</v>
      </c>
      <c r="I180" s="5" t="s">
        <v>116</v>
      </c>
      <c r="J180" s="5"/>
      <c r="M180" s="16"/>
      <c r="N180" s="16"/>
      <c r="O180" s="15" t="e">
        <f t="shared" si="18"/>
        <v>#N/A</v>
      </c>
      <c r="P180" s="16" t="e">
        <f t="shared" si="19"/>
        <v>#N/A</v>
      </c>
      <c r="Q180" s="16" t="e">
        <f t="shared" si="20"/>
        <v>#N/A</v>
      </c>
      <c r="R180" s="16" t="e">
        <f t="shared" si="21"/>
        <v>#N/A</v>
      </c>
      <c r="S180" s="16"/>
    </row>
    <row r="181" spans="1:19" x14ac:dyDescent="0.25">
      <c r="A181" s="4">
        <v>270</v>
      </c>
      <c r="B181" s="5" t="s">
        <v>282</v>
      </c>
      <c r="C181" s="5"/>
      <c r="D181" s="29" t="s">
        <v>406</v>
      </c>
      <c r="F181" s="3" t="s">
        <v>417</v>
      </c>
      <c r="G181" s="4">
        <f t="shared" si="22"/>
        <v>10</v>
      </c>
      <c r="H181" s="5" t="str">
        <f t="shared" ref="H181:H188" si="27">IF(D181="Masculino",VLOOKUP(G181,CATMAS,2,0),VLOOKUP(G181,CATFEM,2,0))</f>
        <v>ALEVIN</v>
      </c>
      <c r="I181" s="29" t="s">
        <v>22</v>
      </c>
      <c r="J181" s="29"/>
      <c r="M181" s="16"/>
      <c r="N181" s="16"/>
      <c r="O181" s="15" t="e">
        <f t="shared" si="18"/>
        <v>#N/A</v>
      </c>
      <c r="P181" s="16" t="e">
        <f t="shared" si="19"/>
        <v>#N/A</v>
      </c>
      <c r="Q181" s="16" t="e">
        <f t="shared" si="20"/>
        <v>#N/A</v>
      </c>
      <c r="R181" s="16" t="e">
        <f t="shared" si="21"/>
        <v>#N/A</v>
      </c>
      <c r="S181" s="16"/>
    </row>
    <row r="182" spans="1:19" x14ac:dyDescent="0.25">
      <c r="A182" s="4">
        <v>271</v>
      </c>
      <c r="B182" s="5" t="s">
        <v>283</v>
      </c>
      <c r="C182" s="5"/>
      <c r="D182" s="29" t="s">
        <v>406</v>
      </c>
      <c r="F182" s="3" t="s">
        <v>418</v>
      </c>
      <c r="G182" s="4">
        <f t="shared" si="22"/>
        <v>13</v>
      </c>
      <c r="H182" s="5" t="str">
        <f t="shared" si="27"/>
        <v>INFANTIL</v>
      </c>
      <c r="I182" s="29" t="s">
        <v>22</v>
      </c>
      <c r="J182" s="29"/>
      <c r="M182" s="16"/>
      <c r="N182" s="16"/>
      <c r="O182" s="15" t="e">
        <f t="shared" si="18"/>
        <v>#N/A</v>
      </c>
      <c r="P182" s="16" t="e">
        <f t="shared" si="19"/>
        <v>#N/A</v>
      </c>
      <c r="Q182" s="16" t="e">
        <f t="shared" si="20"/>
        <v>#N/A</v>
      </c>
      <c r="R182" s="16" t="e">
        <f t="shared" si="21"/>
        <v>#N/A</v>
      </c>
      <c r="S182" s="16"/>
    </row>
    <row r="183" spans="1:19" x14ac:dyDescent="0.25">
      <c r="A183" s="4">
        <v>272</v>
      </c>
      <c r="B183" s="13" t="s">
        <v>336</v>
      </c>
      <c r="C183" s="13"/>
      <c r="D183" s="29" t="s">
        <v>406</v>
      </c>
      <c r="E183" s="12"/>
      <c r="F183" s="3" t="s">
        <v>468</v>
      </c>
      <c r="G183" s="4">
        <f t="shared" si="22"/>
        <v>54</v>
      </c>
      <c r="H183" s="5" t="str">
        <f t="shared" si="27"/>
        <v>VETERANO B</v>
      </c>
      <c r="I183" s="29"/>
      <c r="J183" s="29"/>
      <c r="M183" s="16"/>
      <c r="N183" s="16"/>
      <c r="O183" s="15" t="e">
        <f t="shared" si="18"/>
        <v>#N/A</v>
      </c>
      <c r="P183" s="16" t="e">
        <f t="shared" si="19"/>
        <v>#N/A</v>
      </c>
      <c r="Q183" s="16" t="e">
        <f t="shared" si="20"/>
        <v>#N/A</v>
      </c>
      <c r="R183" s="16" t="e">
        <f t="shared" si="21"/>
        <v>#N/A</v>
      </c>
      <c r="S183" s="16"/>
    </row>
    <row r="184" spans="1:19" x14ac:dyDescent="0.25">
      <c r="A184" s="4">
        <v>273</v>
      </c>
      <c r="B184" s="5" t="s">
        <v>335</v>
      </c>
      <c r="C184" s="5"/>
      <c r="D184" s="29" t="s">
        <v>407</v>
      </c>
      <c r="F184" s="3" t="s">
        <v>467</v>
      </c>
      <c r="G184" s="4">
        <f t="shared" si="22"/>
        <v>25</v>
      </c>
      <c r="H184" s="5" t="str">
        <f t="shared" si="27"/>
        <v>SENIOR FEM</v>
      </c>
      <c r="I184" s="29"/>
      <c r="J184" s="29"/>
      <c r="M184" s="16"/>
      <c r="N184" s="16"/>
      <c r="O184" s="15" t="e">
        <f t="shared" si="18"/>
        <v>#N/A</v>
      </c>
      <c r="P184" s="16" t="e">
        <f t="shared" si="19"/>
        <v>#N/A</v>
      </c>
      <c r="Q184" s="16" t="e">
        <f t="shared" si="20"/>
        <v>#N/A</v>
      </c>
      <c r="R184" s="16" t="e">
        <f t="shared" si="21"/>
        <v>#N/A</v>
      </c>
      <c r="S184" s="16"/>
    </row>
    <row r="185" spans="1:19" x14ac:dyDescent="0.25">
      <c r="A185" s="4">
        <v>274</v>
      </c>
      <c r="B185" s="5" t="s">
        <v>383</v>
      </c>
      <c r="C185" s="5"/>
      <c r="D185" s="29" t="s">
        <v>406</v>
      </c>
      <c r="F185" s="3" t="s">
        <v>516</v>
      </c>
      <c r="G185" s="4">
        <f t="shared" si="22"/>
        <v>64</v>
      </c>
      <c r="H185" s="5" t="str">
        <f t="shared" si="27"/>
        <v>VETERANO B</v>
      </c>
      <c r="I185" s="29" t="s">
        <v>22</v>
      </c>
      <c r="J185" s="29"/>
      <c r="M185" s="16"/>
      <c r="N185" s="16"/>
      <c r="O185" s="15" t="e">
        <f t="shared" si="18"/>
        <v>#N/A</v>
      </c>
      <c r="P185" s="16" t="e">
        <f t="shared" si="19"/>
        <v>#N/A</v>
      </c>
      <c r="Q185" s="16" t="e">
        <f t="shared" si="20"/>
        <v>#N/A</v>
      </c>
      <c r="R185" s="16" t="e">
        <f t="shared" si="21"/>
        <v>#N/A</v>
      </c>
      <c r="S185" s="16"/>
    </row>
    <row r="186" spans="1:19" x14ac:dyDescent="0.25">
      <c r="A186" s="4">
        <v>275</v>
      </c>
      <c r="B186" s="5" t="s">
        <v>359</v>
      </c>
      <c r="C186" s="5"/>
      <c r="D186" s="29" t="s">
        <v>406</v>
      </c>
      <c r="F186" s="3" t="s">
        <v>492</v>
      </c>
      <c r="G186" s="4">
        <f t="shared" si="22"/>
        <v>61</v>
      </c>
      <c r="H186" s="5" t="str">
        <f t="shared" si="27"/>
        <v>VETERANO B</v>
      </c>
      <c r="I186" s="29" t="s">
        <v>22</v>
      </c>
      <c r="J186" s="29"/>
      <c r="M186" s="16"/>
      <c r="N186" s="16"/>
      <c r="O186" s="15" t="e">
        <f t="shared" si="18"/>
        <v>#N/A</v>
      </c>
      <c r="P186" s="16" t="e">
        <f t="shared" si="19"/>
        <v>#N/A</v>
      </c>
      <c r="Q186" s="16" t="e">
        <f t="shared" si="20"/>
        <v>#N/A</v>
      </c>
      <c r="R186" s="16"/>
      <c r="S186" s="16"/>
    </row>
    <row r="187" spans="1:19" x14ac:dyDescent="0.25">
      <c r="A187" s="4">
        <v>276</v>
      </c>
      <c r="B187" s="5" t="s">
        <v>324</v>
      </c>
      <c r="C187" s="5"/>
      <c r="D187" s="29" t="s">
        <v>406</v>
      </c>
      <c r="F187" s="3" t="s">
        <v>456</v>
      </c>
      <c r="G187" s="4">
        <f t="shared" si="22"/>
        <v>47</v>
      </c>
      <c r="H187" s="5" t="str">
        <f t="shared" si="27"/>
        <v>VETERANO B</v>
      </c>
      <c r="I187" s="29" t="s">
        <v>559</v>
      </c>
      <c r="J187" s="29"/>
      <c r="M187" s="16"/>
      <c r="N187" s="16"/>
      <c r="O187" s="15" t="e">
        <f t="shared" si="18"/>
        <v>#N/A</v>
      </c>
      <c r="P187" s="16" t="e">
        <f t="shared" si="19"/>
        <v>#N/A</v>
      </c>
      <c r="Q187" s="16" t="e">
        <f t="shared" si="20"/>
        <v>#N/A</v>
      </c>
      <c r="R187" s="16"/>
      <c r="S187" s="16"/>
    </row>
    <row r="188" spans="1:19" x14ac:dyDescent="0.25">
      <c r="A188" s="4">
        <v>277</v>
      </c>
      <c r="B188" s="13" t="s">
        <v>324</v>
      </c>
      <c r="C188" s="13"/>
      <c r="D188" s="29" t="s">
        <v>406</v>
      </c>
      <c r="E188" s="12"/>
      <c r="F188" s="3" t="s">
        <v>456</v>
      </c>
      <c r="G188" s="4">
        <f t="shared" si="22"/>
        <v>47</v>
      </c>
      <c r="H188" s="5" t="str">
        <f t="shared" si="27"/>
        <v>VETERANO B</v>
      </c>
      <c r="I188" s="29" t="s">
        <v>559</v>
      </c>
      <c r="J188" s="29"/>
      <c r="M188" s="16"/>
      <c r="N188" s="16"/>
      <c r="O188" s="15" t="e">
        <f t="shared" si="18"/>
        <v>#N/A</v>
      </c>
      <c r="P188" s="16" t="e">
        <f t="shared" si="19"/>
        <v>#N/A</v>
      </c>
      <c r="Q188" s="16" t="e">
        <f t="shared" si="20"/>
        <v>#N/A</v>
      </c>
      <c r="R188" s="16" t="e">
        <f t="shared" si="21"/>
        <v>#N/A</v>
      </c>
      <c r="S188" s="16"/>
    </row>
    <row r="189" spans="1:19" x14ac:dyDescent="0.25">
      <c r="A189" s="4">
        <v>278</v>
      </c>
      <c r="B189" s="5" t="s">
        <v>163</v>
      </c>
      <c r="C189" s="5"/>
      <c r="D189" s="4" t="s">
        <v>35</v>
      </c>
      <c r="E189" s="2" t="s">
        <v>164</v>
      </c>
      <c r="F189" s="3" t="str">
        <f t="shared" ref="F189:F197" si="28">LEFT(E189,2)&amp;"/"&amp;MID(E189,3,2)&amp;"/"&amp;RIGHT(E189,4)</f>
        <v>25/07/2011</v>
      </c>
      <c r="G189" s="4">
        <f t="shared" si="22"/>
        <v>5</v>
      </c>
      <c r="H189" s="5" t="str">
        <f t="shared" ref="H189:H197" si="29">IF(D189="M",VLOOKUP(G189,CATMAS,2,0),VLOOKUP(G189,CATFEM,2,0))</f>
        <v>BENJAMIN</v>
      </c>
      <c r="I189" s="5"/>
      <c r="J189" s="5"/>
      <c r="M189" s="16"/>
      <c r="N189" s="16"/>
      <c r="O189" s="15" t="e">
        <f t="shared" si="18"/>
        <v>#N/A</v>
      </c>
      <c r="P189" s="16" t="e">
        <f t="shared" si="19"/>
        <v>#N/A</v>
      </c>
      <c r="Q189" s="16" t="e">
        <f t="shared" si="20"/>
        <v>#N/A</v>
      </c>
      <c r="R189" s="16" t="e">
        <f t="shared" si="21"/>
        <v>#N/A</v>
      </c>
      <c r="S189" s="16"/>
    </row>
    <row r="190" spans="1:19" x14ac:dyDescent="0.25">
      <c r="A190" s="4">
        <v>279</v>
      </c>
      <c r="B190" s="5" t="s">
        <v>165</v>
      </c>
      <c r="C190" s="5"/>
      <c r="D190" s="4" t="s">
        <v>32</v>
      </c>
      <c r="E190" s="2" t="s">
        <v>164</v>
      </c>
      <c r="F190" s="3" t="str">
        <f t="shared" si="28"/>
        <v>25/07/2011</v>
      </c>
      <c r="G190" s="4">
        <f t="shared" si="22"/>
        <v>5</v>
      </c>
      <c r="H190" s="5" t="str">
        <f t="shared" si="29"/>
        <v>BENJAMIN</v>
      </c>
      <c r="I190" s="5"/>
      <c r="J190" s="5"/>
      <c r="M190" s="16"/>
      <c r="N190" s="16"/>
      <c r="O190" s="15" t="e">
        <f t="shared" si="18"/>
        <v>#N/A</v>
      </c>
      <c r="P190" s="16" t="e">
        <f t="shared" si="19"/>
        <v>#N/A</v>
      </c>
      <c r="Q190" s="16" t="e">
        <f t="shared" si="20"/>
        <v>#N/A</v>
      </c>
      <c r="R190" s="16"/>
      <c r="S190" s="16"/>
    </row>
    <row r="191" spans="1:19" x14ac:dyDescent="0.25">
      <c r="A191" s="4">
        <v>280</v>
      </c>
      <c r="B191" s="5" t="s">
        <v>95</v>
      </c>
      <c r="C191" s="5"/>
      <c r="D191" s="4" t="s">
        <v>35</v>
      </c>
      <c r="E191" s="2" t="s">
        <v>96</v>
      </c>
      <c r="F191" s="3" t="str">
        <f t="shared" si="28"/>
        <v>15/01/1955</v>
      </c>
      <c r="G191" s="4">
        <f t="shared" si="22"/>
        <v>61</v>
      </c>
      <c r="H191" s="5" t="str">
        <f t="shared" si="29"/>
        <v>VETERANO B</v>
      </c>
      <c r="I191" s="5" t="s">
        <v>97</v>
      </c>
      <c r="J191" s="5"/>
      <c r="M191" s="16"/>
      <c r="N191" s="16"/>
      <c r="O191" s="15" t="e">
        <f t="shared" si="18"/>
        <v>#N/A</v>
      </c>
      <c r="P191" s="16" t="e">
        <f t="shared" si="19"/>
        <v>#N/A</v>
      </c>
      <c r="Q191" s="16" t="e">
        <f t="shared" si="20"/>
        <v>#N/A</v>
      </c>
      <c r="R191" s="16" t="e">
        <f t="shared" si="21"/>
        <v>#N/A</v>
      </c>
      <c r="S191" s="16"/>
    </row>
    <row r="192" spans="1:19" x14ac:dyDescent="0.25">
      <c r="A192" s="4">
        <v>281</v>
      </c>
      <c r="B192" s="5" t="s">
        <v>140</v>
      </c>
      <c r="C192" s="5"/>
      <c r="D192" s="4" t="s">
        <v>32</v>
      </c>
      <c r="E192" s="2" t="s">
        <v>117</v>
      </c>
      <c r="F192" s="3" t="str">
        <f t="shared" si="28"/>
        <v>28/09/1960</v>
      </c>
      <c r="G192" s="4">
        <f t="shared" si="22"/>
        <v>56</v>
      </c>
      <c r="H192" s="5" t="str">
        <f t="shared" si="29"/>
        <v>VETERANA B</v>
      </c>
      <c r="I192" s="5" t="s">
        <v>116</v>
      </c>
      <c r="J192" s="5"/>
      <c r="M192" s="16"/>
      <c r="N192" s="16"/>
      <c r="O192" s="15" t="e">
        <f t="shared" si="18"/>
        <v>#N/A</v>
      </c>
      <c r="P192" s="16" t="e">
        <f t="shared" si="19"/>
        <v>#N/A</v>
      </c>
      <c r="Q192" s="16" t="e">
        <f t="shared" si="20"/>
        <v>#N/A</v>
      </c>
      <c r="R192" s="16"/>
      <c r="S192" s="16"/>
    </row>
    <row r="193" spans="1:19" x14ac:dyDescent="0.25">
      <c r="A193" s="4">
        <v>282</v>
      </c>
      <c r="B193" s="5" t="s">
        <v>136</v>
      </c>
      <c r="C193" s="5"/>
      <c r="D193" s="4" t="s">
        <v>32</v>
      </c>
      <c r="E193" s="2" t="s">
        <v>137</v>
      </c>
      <c r="F193" s="3" t="str">
        <f t="shared" si="28"/>
        <v>29/08/2003</v>
      </c>
      <c r="G193" s="4">
        <f t="shared" si="22"/>
        <v>13</v>
      </c>
      <c r="H193" s="5" t="str">
        <f t="shared" si="29"/>
        <v>INFANTIL</v>
      </c>
      <c r="I193" s="5"/>
      <c r="J193" s="5"/>
      <c r="M193" s="16"/>
      <c r="N193" s="16"/>
      <c r="O193" s="15" t="e">
        <f t="shared" si="18"/>
        <v>#N/A</v>
      </c>
      <c r="P193" s="16" t="e">
        <f t="shared" si="19"/>
        <v>#N/A</v>
      </c>
      <c r="Q193" s="16" t="e">
        <f t="shared" si="20"/>
        <v>#N/A</v>
      </c>
      <c r="R193" s="16"/>
      <c r="S193" s="16" t="e">
        <f t="shared" si="23"/>
        <v>#N/A</v>
      </c>
    </row>
    <row r="194" spans="1:19" x14ac:dyDescent="0.25">
      <c r="A194" s="4">
        <v>283</v>
      </c>
      <c r="B194" s="5" t="s">
        <v>138</v>
      </c>
      <c r="C194" s="5"/>
      <c r="D194" s="4" t="s">
        <v>35</v>
      </c>
      <c r="E194" s="2" t="s">
        <v>139</v>
      </c>
      <c r="F194" s="3" t="str">
        <f t="shared" si="28"/>
        <v>14/07/2008</v>
      </c>
      <c r="G194" s="4">
        <f t="shared" si="22"/>
        <v>8</v>
      </c>
      <c r="H194" s="5" t="str">
        <f t="shared" si="29"/>
        <v>BENJAMIN</v>
      </c>
      <c r="I194" s="5"/>
      <c r="J194" s="5"/>
      <c r="M194" s="16"/>
      <c r="N194" s="16"/>
      <c r="O194" s="15" t="e">
        <f t="shared" si="18"/>
        <v>#N/A</v>
      </c>
      <c r="P194" s="16" t="e">
        <f t="shared" si="19"/>
        <v>#N/A</v>
      </c>
      <c r="Q194" s="16" t="e">
        <f t="shared" si="20"/>
        <v>#N/A</v>
      </c>
      <c r="R194" s="16" t="e">
        <f t="shared" si="21"/>
        <v>#N/A</v>
      </c>
      <c r="S194" s="16"/>
    </row>
    <row r="195" spans="1:19" x14ac:dyDescent="0.25">
      <c r="A195" s="4">
        <v>284</v>
      </c>
      <c r="B195" s="5" t="s">
        <v>192</v>
      </c>
      <c r="C195" s="5"/>
      <c r="D195" s="4" t="s">
        <v>32</v>
      </c>
      <c r="E195" s="2" t="s">
        <v>193</v>
      </c>
      <c r="F195" s="3" t="str">
        <f t="shared" si="28"/>
        <v>07/12/2010</v>
      </c>
      <c r="G195" s="4">
        <f t="shared" si="22"/>
        <v>5</v>
      </c>
      <c r="H195" s="5" t="str">
        <f t="shared" si="29"/>
        <v>BENJAMIN</v>
      </c>
      <c r="I195" s="5"/>
      <c r="J195" s="5"/>
      <c r="M195" s="16"/>
      <c r="N195" s="16"/>
      <c r="O195" s="15" t="e">
        <f t="shared" si="18"/>
        <v>#N/A</v>
      </c>
      <c r="P195" s="16" t="e">
        <f t="shared" si="19"/>
        <v>#N/A</v>
      </c>
      <c r="Q195" s="16" t="e">
        <f t="shared" si="20"/>
        <v>#N/A</v>
      </c>
      <c r="R195" s="16" t="e">
        <f t="shared" si="21"/>
        <v>#N/A</v>
      </c>
      <c r="S195" s="16"/>
    </row>
    <row r="196" spans="1:19" x14ac:dyDescent="0.25">
      <c r="A196" s="4">
        <v>285</v>
      </c>
      <c r="B196" s="13" t="s">
        <v>216</v>
      </c>
      <c r="C196" s="11"/>
      <c r="D196" s="4" t="s">
        <v>35</v>
      </c>
      <c r="E196" s="12" t="s">
        <v>217</v>
      </c>
      <c r="F196" s="3" t="str">
        <f t="shared" si="28"/>
        <v>17/11/2006</v>
      </c>
      <c r="G196" s="4">
        <f t="shared" si="22"/>
        <v>10</v>
      </c>
      <c r="H196" s="5" t="str">
        <f t="shared" si="29"/>
        <v>ALEVIN</v>
      </c>
      <c r="I196" s="11"/>
      <c r="J196" s="11"/>
      <c r="M196" s="16"/>
      <c r="N196" s="16"/>
      <c r="O196" s="15" t="e">
        <f t="shared" si="18"/>
        <v>#N/A</v>
      </c>
      <c r="P196" s="16" t="e">
        <f t="shared" si="19"/>
        <v>#N/A</v>
      </c>
      <c r="Q196" s="16" t="e">
        <f t="shared" si="20"/>
        <v>#N/A</v>
      </c>
      <c r="R196" s="16"/>
      <c r="S196" s="16"/>
    </row>
    <row r="197" spans="1:19" x14ac:dyDescent="0.25">
      <c r="A197" s="4">
        <v>286</v>
      </c>
      <c r="B197" s="13" t="s">
        <v>204</v>
      </c>
      <c r="C197" s="11"/>
      <c r="D197" s="4" t="s">
        <v>35</v>
      </c>
      <c r="E197" s="12" t="s">
        <v>205</v>
      </c>
      <c r="F197" s="3" t="str">
        <f t="shared" si="28"/>
        <v>06/12/1971</v>
      </c>
      <c r="G197" s="4">
        <f t="shared" si="22"/>
        <v>45</v>
      </c>
      <c r="H197" s="5" t="str">
        <f t="shared" si="29"/>
        <v>VETERANO B</v>
      </c>
      <c r="I197" s="11"/>
      <c r="J197" s="11"/>
      <c r="M197" s="16"/>
      <c r="N197" s="16"/>
      <c r="O197" s="15" t="e">
        <f t="shared" si="18"/>
        <v>#N/A</v>
      </c>
      <c r="P197" s="16" t="e">
        <f t="shared" si="19"/>
        <v>#N/A</v>
      </c>
      <c r="Q197" s="16" t="e">
        <f t="shared" si="20"/>
        <v>#N/A</v>
      </c>
      <c r="R197" s="16"/>
      <c r="S197" s="16"/>
    </row>
    <row r="198" spans="1:19" x14ac:dyDescent="0.25">
      <c r="A198" s="4">
        <v>287</v>
      </c>
      <c r="B198" s="5" t="s">
        <v>338</v>
      </c>
      <c r="C198" s="5"/>
      <c r="D198" s="29" t="s">
        <v>407</v>
      </c>
      <c r="F198" s="3" t="s">
        <v>470</v>
      </c>
      <c r="G198" s="4">
        <f t="shared" si="22"/>
        <v>52</v>
      </c>
      <c r="H198" s="5" t="str">
        <f>IF(D198="Masculino",VLOOKUP(G198,CATMAS,2,0),VLOOKUP(G198,CATFEM,2,0))</f>
        <v>VETERANA B</v>
      </c>
      <c r="I198" s="29" t="s">
        <v>563</v>
      </c>
      <c r="J198" s="29"/>
      <c r="M198" s="16"/>
      <c r="N198" s="16"/>
      <c r="O198" s="15" t="e">
        <f t="shared" si="18"/>
        <v>#N/A</v>
      </c>
      <c r="P198" s="16" t="e">
        <f t="shared" si="19"/>
        <v>#N/A</v>
      </c>
      <c r="Q198" s="16" t="e">
        <f t="shared" si="20"/>
        <v>#N/A</v>
      </c>
      <c r="R198" s="16"/>
      <c r="S198" s="16"/>
    </row>
    <row r="199" spans="1:19" x14ac:dyDescent="0.25">
      <c r="A199" s="4">
        <v>288</v>
      </c>
      <c r="B199" s="11" t="s">
        <v>278</v>
      </c>
      <c r="C199" s="11"/>
      <c r="D199" s="29" t="s">
        <v>407</v>
      </c>
      <c r="E199" s="12"/>
      <c r="F199" s="3" t="s">
        <v>413</v>
      </c>
      <c r="G199" s="4">
        <f t="shared" si="22"/>
        <v>31</v>
      </c>
      <c r="H199" s="5" t="str">
        <f>IF(D199="Masculino",VLOOKUP(G199,CATMAS,2,0),VLOOKUP(G199,CATFEM,2,0))</f>
        <v>SENIOR FEM</v>
      </c>
      <c r="I199" s="29" t="s">
        <v>540</v>
      </c>
      <c r="J199" s="29"/>
      <c r="M199" s="16"/>
      <c r="N199" s="16"/>
      <c r="O199" s="15" t="e">
        <f t="shared" si="18"/>
        <v>#N/A</v>
      </c>
      <c r="P199" s="16" t="e">
        <f t="shared" si="19"/>
        <v>#N/A</v>
      </c>
      <c r="Q199" s="16" t="e">
        <f t="shared" si="20"/>
        <v>#N/A</v>
      </c>
      <c r="R199" s="16"/>
      <c r="S199" s="16"/>
    </row>
    <row r="200" spans="1:19" x14ac:dyDescent="0.25">
      <c r="A200" s="4">
        <v>289</v>
      </c>
      <c r="B200" s="5" t="s">
        <v>112</v>
      </c>
      <c r="C200" s="5"/>
      <c r="D200" s="4" t="s">
        <v>35</v>
      </c>
      <c r="E200" s="2" t="s">
        <v>113</v>
      </c>
      <c r="F200" s="3" t="str">
        <f>LEFT(E200,2)&amp;"/"&amp;MID(E200,3,2)&amp;"/"&amp;RIGHT(E200,4)</f>
        <v>14/09/1963</v>
      </c>
      <c r="G200" s="4">
        <f t="shared" si="22"/>
        <v>53</v>
      </c>
      <c r="H200" s="5" t="str">
        <f>IF(D200="M",VLOOKUP(G200,CATMAS,2,0),VLOOKUP(G200,CATFEM,2,0))</f>
        <v>VETERANO B</v>
      </c>
      <c r="I200" s="5" t="s">
        <v>97</v>
      </c>
      <c r="J200" s="5"/>
      <c r="M200" s="16"/>
      <c r="N200" s="16"/>
      <c r="O200" s="15" t="e">
        <f t="shared" si="18"/>
        <v>#N/A</v>
      </c>
      <c r="P200" s="16" t="e">
        <f t="shared" si="19"/>
        <v>#N/A</v>
      </c>
      <c r="Q200" s="16" t="e">
        <f t="shared" si="20"/>
        <v>#N/A</v>
      </c>
      <c r="R200" s="16" t="e">
        <f t="shared" si="21"/>
        <v>#N/A</v>
      </c>
      <c r="S200" s="16"/>
    </row>
    <row r="201" spans="1:19" x14ac:dyDescent="0.25">
      <c r="A201" s="4">
        <v>290</v>
      </c>
      <c r="B201" s="5" t="s">
        <v>130</v>
      </c>
      <c r="C201" s="5"/>
      <c r="D201" s="4" t="s">
        <v>35</v>
      </c>
      <c r="E201" s="2" t="s">
        <v>131</v>
      </c>
      <c r="F201" s="3" t="str">
        <f>LEFT(E201,2)&amp;"/"&amp;MID(E201,3,2)&amp;"/"&amp;RIGHT(E201,4)</f>
        <v>25/05/1980</v>
      </c>
      <c r="G201" s="4">
        <f t="shared" si="22"/>
        <v>36</v>
      </c>
      <c r="H201" s="5" t="str">
        <f>IF(D201="M",VLOOKUP(G201,CATMAS,2,0),VLOOKUP(G201,CATFEM,2,0))</f>
        <v>SENIOR MASC</v>
      </c>
      <c r="I201" s="5"/>
      <c r="J201" s="5"/>
      <c r="M201" s="16"/>
      <c r="N201" s="16"/>
      <c r="O201" s="15" t="e">
        <f t="shared" si="18"/>
        <v>#N/A</v>
      </c>
      <c r="P201" s="16" t="e">
        <f t="shared" si="19"/>
        <v>#N/A</v>
      </c>
      <c r="Q201" s="16" t="e">
        <f t="shared" si="20"/>
        <v>#N/A</v>
      </c>
      <c r="R201" s="16" t="e">
        <f t="shared" si="21"/>
        <v>#N/A</v>
      </c>
      <c r="S201" s="16"/>
    </row>
    <row r="202" spans="1:19" x14ac:dyDescent="0.25">
      <c r="A202" s="4">
        <v>291</v>
      </c>
      <c r="B202" s="5" t="s">
        <v>134</v>
      </c>
      <c r="C202" s="5"/>
      <c r="D202" s="4" t="s">
        <v>35</v>
      </c>
      <c r="E202" s="2" t="s">
        <v>135</v>
      </c>
      <c r="F202" s="3" t="str">
        <f>LEFT(E202,2)&amp;"/"&amp;MID(E202,3,2)&amp;"/"&amp;RIGHT(E202,4)</f>
        <v>14/07/2015</v>
      </c>
      <c r="G202" s="4">
        <f t="shared" si="22"/>
        <v>1</v>
      </c>
      <c r="H202" s="5" t="str">
        <f>IF(D202="M",VLOOKUP(G202,CATMAS,2,0),VLOOKUP(G202,CATFEM,2,0))</f>
        <v>BENJAMIN</v>
      </c>
      <c r="I202" s="5"/>
      <c r="J202" s="5"/>
      <c r="M202" s="16"/>
      <c r="N202" s="16"/>
      <c r="O202" s="15" t="e">
        <f t="shared" ref="O202:O263" si="30">VLOOKUP(N202,ALCAUDETE2014,2,FALSE)</f>
        <v>#N/A</v>
      </c>
      <c r="P202" s="16" t="e">
        <f t="shared" ref="P202:P263" si="31">VLOOKUP(N202,ALCAUDETE2014,4,FALSE)</f>
        <v>#N/A</v>
      </c>
      <c r="Q202" s="16" t="e">
        <f t="shared" ref="Q202:Q263" si="32">VLOOKUP(N202,ALCAUDETE2014,8,FALSE)</f>
        <v>#N/A</v>
      </c>
      <c r="R202" s="16" t="e">
        <f t="shared" ref="R202:R263" si="33">VLOOKUP(N202,ALCAUDETE2014,9,FALSE)</f>
        <v>#N/A</v>
      </c>
      <c r="S202" s="16"/>
    </row>
    <row r="203" spans="1:19" x14ac:dyDescent="0.25">
      <c r="A203" s="4">
        <v>292</v>
      </c>
      <c r="B203" s="5" t="s">
        <v>132</v>
      </c>
      <c r="C203" s="5"/>
      <c r="D203" s="4" t="s">
        <v>35</v>
      </c>
      <c r="E203" s="2" t="s">
        <v>133</v>
      </c>
      <c r="F203" s="3" t="str">
        <f>LEFT(E203,2)&amp;"/"&amp;MID(E203,3,2)&amp;"/"&amp;RIGHT(E203,4)</f>
        <v>29/07/2010</v>
      </c>
      <c r="G203" s="4">
        <f t="shared" si="22"/>
        <v>6</v>
      </c>
      <c r="H203" s="5" t="str">
        <f>IF(D203="M",VLOOKUP(G203,CATMAS,2,0),VLOOKUP(G203,CATFEM,2,0))</f>
        <v>BENJAMIN</v>
      </c>
      <c r="I203" s="5"/>
      <c r="J203" s="5"/>
      <c r="M203" s="16"/>
      <c r="N203" s="16"/>
      <c r="O203" s="15" t="e">
        <f t="shared" si="30"/>
        <v>#N/A</v>
      </c>
      <c r="P203" s="16" t="e">
        <f t="shared" si="31"/>
        <v>#N/A</v>
      </c>
      <c r="Q203" s="16" t="e">
        <f t="shared" si="32"/>
        <v>#N/A</v>
      </c>
      <c r="R203" s="16" t="e">
        <f t="shared" si="33"/>
        <v>#N/A</v>
      </c>
      <c r="S203" s="16"/>
    </row>
    <row r="204" spans="1:19" x14ac:dyDescent="0.25">
      <c r="A204" s="4">
        <v>293</v>
      </c>
      <c r="B204" s="5" t="s">
        <v>289</v>
      </c>
      <c r="C204" s="5"/>
      <c r="D204" s="29" t="s">
        <v>406</v>
      </c>
      <c r="F204" s="3" t="s">
        <v>424</v>
      </c>
      <c r="G204" s="4">
        <f t="shared" ref="G204:G267" si="34">DATEDIF(F204,$A$2,"Y")</f>
        <v>55</v>
      </c>
      <c r="H204" s="5" t="str">
        <f>IF(D204="Masculino",VLOOKUP(G204,CATMAS,2,0),VLOOKUP(G204,CATFEM,2,0))</f>
        <v>VETERANO B</v>
      </c>
      <c r="I204" s="29" t="s">
        <v>546</v>
      </c>
      <c r="J204" s="29"/>
      <c r="M204" s="16"/>
      <c r="N204" s="16"/>
      <c r="O204" s="15" t="e">
        <f t="shared" si="30"/>
        <v>#N/A</v>
      </c>
      <c r="P204" s="16" t="e">
        <f t="shared" si="31"/>
        <v>#N/A</v>
      </c>
      <c r="Q204" s="16" t="e">
        <f t="shared" si="32"/>
        <v>#N/A</v>
      </c>
      <c r="R204" s="16" t="e">
        <f t="shared" si="33"/>
        <v>#N/A</v>
      </c>
      <c r="S204" s="16"/>
    </row>
    <row r="205" spans="1:19" x14ac:dyDescent="0.25">
      <c r="A205" s="4">
        <v>294</v>
      </c>
      <c r="B205" s="13" t="s">
        <v>296</v>
      </c>
      <c r="C205" s="13"/>
      <c r="D205" s="29" t="s">
        <v>406</v>
      </c>
      <c r="E205" s="12"/>
      <c r="F205" s="3" t="s">
        <v>430</v>
      </c>
      <c r="G205" s="4">
        <f t="shared" si="34"/>
        <v>9</v>
      </c>
      <c r="H205" s="5" t="str">
        <f>IF(D205="Masculino",VLOOKUP(G205,CATMAS,2,0),VLOOKUP(G205,CATFEM,2,0))</f>
        <v>ALEVIN</v>
      </c>
      <c r="I205" s="29" t="s">
        <v>549</v>
      </c>
      <c r="J205" s="29"/>
      <c r="M205" s="16"/>
      <c r="N205" s="16"/>
      <c r="O205" s="15" t="e">
        <f t="shared" si="30"/>
        <v>#N/A</v>
      </c>
      <c r="P205" s="16" t="e">
        <f t="shared" si="31"/>
        <v>#N/A</v>
      </c>
      <c r="Q205" s="16" t="e">
        <f t="shared" si="32"/>
        <v>#N/A</v>
      </c>
      <c r="R205" s="16"/>
      <c r="S205" s="16" t="e">
        <f t="shared" ref="S205:S258" si="35">VLOOKUP(N205,ALCAUDETE2014,10,FALSE)</f>
        <v>#N/A</v>
      </c>
    </row>
    <row r="206" spans="1:19" x14ac:dyDescent="0.25">
      <c r="A206" s="4">
        <v>295</v>
      </c>
      <c r="B206" s="5" t="s">
        <v>297</v>
      </c>
      <c r="C206" s="5"/>
      <c r="D206" s="29" t="s">
        <v>406</v>
      </c>
      <c r="F206" s="3" t="s">
        <v>430</v>
      </c>
      <c r="G206" s="4">
        <f t="shared" si="34"/>
        <v>9</v>
      </c>
      <c r="H206" s="5" t="s">
        <v>6</v>
      </c>
      <c r="I206" s="29" t="s">
        <v>549</v>
      </c>
      <c r="J206" s="29"/>
      <c r="M206" s="16"/>
      <c r="N206" s="16"/>
      <c r="O206" s="15" t="e">
        <f t="shared" si="30"/>
        <v>#N/A</v>
      </c>
      <c r="P206" s="16" t="e">
        <f t="shared" si="31"/>
        <v>#N/A</v>
      </c>
      <c r="Q206" s="16" t="e">
        <f t="shared" si="32"/>
        <v>#N/A</v>
      </c>
      <c r="R206" s="16"/>
      <c r="S206" s="16"/>
    </row>
    <row r="207" spans="1:19" x14ac:dyDescent="0.25">
      <c r="A207" s="4">
        <v>296</v>
      </c>
      <c r="B207" s="13" t="s">
        <v>237</v>
      </c>
      <c r="C207" s="11"/>
      <c r="D207" s="4" t="s">
        <v>35</v>
      </c>
      <c r="E207" s="12" t="s">
        <v>238</v>
      </c>
      <c r="F207" s="3" t="str">
        <f>LEFT(E207,2)&amp;"/"&amp;MID(E207,3,2)&amp;"/"&amp;RIGHT(E207,4)</f>
        <v>29/03/1973</v>
      </c>
      <c r="G207" s="4">
        <f t="shared" si="34"/>
        <v>43</v>
      </c>
      <c r="H207" s="5" t="str">
        <f>IF(D207="M",VLOOKUP(G207,CATMAS,2,0),VLOOKUP(G207,CATFEM,2,0))</f>
        <v>VETERANO A</v>
      </c>
      <c r="I207" s="11"/>
      <c r="J207" s="11"/>
      <c r="M207" s="16"/>
      <c r="N207" s="16"/>
      <c r="O207" s="15" t="e">
        <f t="shared" si="30"/>
        <v>#N/A</v>
      </c>
      <c r="P207" s="16" t="e">
        <f t="shared" si="31"/>
        <v>#N/A</v>
      </c>
      <c r="Q207" s="16" t="e">
        <f t="shared" si="32"/>
        <v>#N/A</v>
      </c>
      <c r="R207" s="16" t="e">
        <f t="shared" si="33"/>
        <v>#N/A</v>
      </c>
      <c r="S207" s="16"/>
    </row>
    <row r="208" spans="1:19" x14ac:dyDescent="0.25">
      <c r="A208" s="4">
        <v>297</v>
      </c>
      <c r="B208" s="5" t="s">
        <v>303</v>
      </c>
      <c r="C208" s="5"/>
      <c r="D208" s="29" t="s">
        <v>406</v>
      </c>
      <c r="F208" s="3" t="s">
        <v>436</v>
      </c>
      <c r="G208" s="4">
        <f t="shared" si="34"/>
        <v>10</v>
      </c>
      <c r="H208" s="5" t="str">
        <f>IF(D208="Masculino",VLOOKUP(G208,CATMAS,2,0),VLOOKUP(G208,CATFEM,2,0))</f>
        <v>ALEVIN</v>
      </c>
      <c r="I208" s="29" t="s">
        <v>22</v>
      </c>
      <c r="J208" s="29"/>
      <c r="M208" s="16"/>
      <c r="N208" s="16"/>
      <c r="O208" s="15" t="e">
        <f t="shared" si="30"/>
        <v>#N/A</v>
      </c>
      <c r="P208" s="16" t="e">
        <f t="shared" si="31"/>
        <v>#N/A</v>
      </c>
      <c r="Q208" s="16" t="e">
        <f t="shared" si="32"/>
        <v>#N/A</v>
      </c>
      <c r="R208" s="16"/>
      <c r="S208" s="16"/>
    </row>
    <row r="209" spans="1:19" x14ac:dyDescent="0.25">
      <c r="A209" s="4">
        <v>298</v>
      </c>
      <c r="B209" s="5" t="s">
        <v>302</v>
      </c>
      <c r="C209" s="5"/>
      <c r="D209" s="29" t="s">
        <v>406</v>
      </c>
      <c r="F209" s="3" t="s">
        <v>435</v>
      </c>
      <c r="G209" s="4">
        <f t="shared" si="34"/>
        <v>45</v>
      </c>
      <c r="H209" s="5" t="str">
        <f>IF(D209="Masculino",VLOOKUP(G209,CATMAS,2,0),VLOOKUP(G209,CATFEM,2,0))</f>
        <v>VETERANO B</v>
      </c>
      <c r="I209" s="29"/>
      <c r="J209" s="29"/>
      <c r="M209" s="16"/>
      <c r="N209" s="16"/>
      <c r="O209" s="15" t="e">
        <f t="shared" si="30"/>
        <v>#N/A</v>
      </c>
      <c r="P209" s="16" t="e">
        <f t="shared" si="31"/>
        <v>#N/A</v>
      </c>
      <c r="Q209" s="16" t="e">
        <f t="shared" si="32"/>
        <v>#N/A</v>
      </c>
      <c r="R209" s="16" t="e">
        <f t="shared" si="33"/>
        <v>#N/A</v>
      </c>
      <c r="S209" s="16"/>
    </row>
    <row r="210" spans="1:19" x14ac:dyDescent="0.25">
      <c r="A210" s="4">
        <v>299</v>
      </c>
      <c r="B210" s="13" t="s">
        <v>325</v>
      </c>
      <c r="C210" s="13"/>
      <c r="D210" s="29" t="s">
        <v>406</v>
      </c>
      <c r="E210" s="12"/>
      <c r="F210" s="3" t="s">
        <v>457</v>
      </c>
      <c r="G210" s="4">
        <f t="shared" si="34"/>
        <v>53</v>
      </c>
      <c r="H210" s="5" t="str">
        <f>IF(D210="Masculino",VLOOKUP(G210,CATMAS,2,0),VLOOKUP(G210,CATFEM,2,0))</f>
        <v>VETERANO B</v>
      </c>
      <c r="I210" s="29"/>
      <c r="J210" s="29"/>
      <c r="M210" s="16"/>
      <c r="N210" s="16"/>
      <c r="O210" s="15" t="e">
        <f t="shared" si="30"/>
        <v>#N/A</v>
      </c>
      <c r="P210" s="16" t="e">
        <f t="shared" si="31"/>
        <v>#N/A</v>
      </c>
      <c r="Q210" s="16" t="e">
        <f t="shared" si="32"/>
        <v>#N/A</v>
      </c>
      <c r="R210" s="16" t="e">
        <f t="shared" si="33"/>
        <v>#N/A</v>
      </c>
      <c r="S210" s="16"/>
    </row>
    <row r="211" spans="1:19" x14ac:dyDescent="0.25">
      <c r="A211" s="4">
        <v>300</v>
      </c>
      <c r="B211" s="5" t="s">
        <v>149</v>
      </c>
      <c r="C211" s="5"/>
      <c r="D211" s="4" t="s">
        <v>35</v>
      </c>
      <c r="E211" s="2" t="s">
        <v>150</v>
      </c>
      <c r="F211" s="3" t="str">
        <f>LEFT(E211,2)&amp;"/"&amp;MID(E211,3,2)&amp;"/"&amp;RIGHT(E211,4)</f>
        <v>26/07/1986</v>
      </c>
      <c r="G211" s="4">
        <f t="shared" si="34"/>
        <v>30</v>
      </c>
      <c r="H211" s="5" t="str">
        <f>IF(D211="M",VLOOKUP(G211,CATMAS,2,0),VLOOKUP(G211,CATFEM,2,0))</f>
        <v>SENIOR MASC</v>
      </c>
      <c r="I211" s="5" t="s">
        <v>116</v>
      </c>
      <c r="J211" s="5"/>
      <c r="M211" s="16"/>
      <c r="N211" s="16"/>
      <c r="O211" s="15" t="e">
        <f t="shared" si="30"/>
        <v>#N/A</v>
      </c>
      <c r="P211" s="16" t="e">
        <f t="shared" si="31"/>
        <v>#N/A</v>
      </c>
      <c r="Q211" s="16" t="e">
        <f t="shared" si="32"/>
        <v>#N/A</v>
      </c>
      <c r="R211" s="16"/>
      <c r="S211" s="16"/>
    </row>
    <row r="212" spans="1:19" x14ac:dyDescent="0.25">
      <c r="A212" s="4">
        <v>301</v>
      </c>
      <c r="B212" s="13" t="s">
        <v>345</v>
      </c>
      <c r="C212" s="19"/>
      <c r="D212" s="29" t="s">
        <v>406</v>
      </c>
      <c r="E212" s="12"/>
      <c r="F212" s="3" t="s">
        <v>477</v>
      </c>
      <c r="G212" s="4">
        <f t="shared" si="34"/>
        <v>22</v>
      </c>
      <c r="H212" s="5" t="str">
        <f>IF(D212="Masculino",VLOOKUP(G212,CATMAS,2,0),VLOOKUP(G212,CATFEM,2,0))</f>
        <v>SENIOR MASC</v>
      </c>
      <c r="I212" s="29" t="s">
        <v>564</v>
      </c>
      <c r="J212" s="29"/>
      <c r="M212" s="16"/>
      <c r="N212" s="16"/>
      <c r="O212" s="15" t="e">
        <f t="shared" si="30"/>
        <v>#N/A</v>
      </c>
      <c r="P212" s="16" t="e">
        <f t="shared" si="31"/>
        <v>#N/A</v>
      </c>
      <c r="Q212" s="16" t="e">
        <f t="shared" si="32"/>
        <v>#N/A</v>
      </c>
      <c r="R212" s="16" t="e">
        <f t="shared" si="33"/>
        <v>#N/A</v>
      </c>
      <c r="S212" s="16"/>
    </row>
    <row r="213" spans="1:19" x14ac:dyDescent="0.25">
      <c r="A213" s="4">
        <v>302</v>
      </c>
      <c r="B213" s="5" t="s">
        <v>385</v>
      </c>
      <c r="C213" s="5"/>
      <c r="D213" s="29" t="s">
        <v>407</v>
      </c>
      <c r="F213" s="3" t="s">
        <v>518</v>
      </c>
      <c r="G213" s="4">
        <f t="shared" si="34"/>
        <v>10</v>
      </c>
      <c r="H213" s="5" t="str">
        <f>IF(D213="Masculino",VLOOKUP(G213,CATMAS,2,0),VLOOKUP(G213,CATFEM,2,0))</f>
        <v>ALEVIN</v>
      </c>
      <c r="I213" s="29" t="s">
        <v>546</v>
      </c>
      <c r="J213" s="29"/>
      <c r="M213" s="16"/>
      <c r="N213" s="16"/>
      <c r="O213" s="15" t="e">
        <f t="shared" si="30"/>
        <v>#N/A</v>
      </c>
      <c r="P213" s="16" t="e">
        <f t="shared" si="31"/>
        <v>#N/A</v>
      </c>
      <c r="Q213" s="16" t="e">
        <f t="shared" si="32"/>
        <v>#N/A</v>
      </c>
      <c r="R213" s="16"/>
      <c r="S213" s="16"/>
    </row>
    <row r="214" spans="1:19" x14ac:dyDescent="0.25">
      <c r="A214" s="4">
        <v>303</v>
      </c>
      <c r="B214" s="5" t="s">
        <v>155</v>
      </c>
      <c r="C214" s="5"/>
      <c r="D214" s="4" t="s">
        <v>35</v>
      </c>
      <c r="E214" s="2" t="s">
        <v>156</v>
      </c>
      <c r="F214" s="3" t="str">
        <f>LEFT(E214,2)&amp;"/"&amp;MID(E214,3,2)&amp;"/"&amp;RIGHT(E214,4)</f>
        <v>08/08/1980</v>
      </c>
      <c r="G214" s="4">
        <f t="shared" si="34"/>
        <v>36</v>
      </c>
      <c r="H214" s="5" t="str">
        <f>IF(D214="M",VLOOKUP(G214,CATMAS,2,0),VLOOKUP(G214,CATFEM,2,0))</f>
        <v>SENIOR MASC</v>
      </c>
      <c r="I214" s="5" t="s">
        <v>116</v>
      </c>
      <c r="J214" s="5"/>
      <c r="M214" s="16"/>
      <c r="N214" s="16"/>
      <c r="O214" s="15" t="e">
        <f t="shared" si="30"/>
        <v>#N/A</v>
      </c>
      <c r="P214" s="16" t="e">
        <f t="shared" si="31"/>
        <v>#N/A</v>
      </c>
      <c r="Q214" s="16" t="e">
        <f t="shared" si="32"/>
        <v>#N/A</v>
      </c>
      <c r="R214" s="16" t="e">
        <f t="shared" si="33"/>
        <v>#N/A</v>
      </c>
      <c r="S214" s="16"/>
    </row>
    <row r="215" spans="1:19" x14ac:dyDescent="0.25">
      <c r="A215" s="4">
        <v>304</v>
      </c>
      <c r="B215" s="5" t="s">
        <v>126</v>
      </c>
      <c r="C215" s="5"/>
      <c r="D215" s="4" t="s">
        <v>35</v>
      </c>
      <c r="E215" s="2" t="s">
        <v>127</v>
      </c>
      <c r="F215" s="3" t="str">
        <f>LEFT(E215,2)&amp;"/"&amp;MID(E215,3,2)&amp;"/"&amp;RIGHT(E215,4)</f>
        <v>21/03/1963</v>
      </c>
      <c r="G215" s="4">
        <f t="shared" si="34"/>
        <v>53</v>
      </c>
      <c r="H215" s="5" t="str">
        <f>IF(D215="M",VLOOKUP(G215,CATMAS,2,0),VLOOKUP(G215,CATFEM,2,0))</f>
        <v>VETERANO B</v>
      </c>
      <c r="I215" s="5" t="s">
        <v>97</v>
      </c>
      <c r="J215" s="5"/>
      <c r="M215" s="16"/>
      <c r="N215" s="16"/>
      <c r="O215" s="15" t="e">
        <f t="shared" si="30"/>
        <v>#N/A</v>
      </c>
      <c r="P215" s="16" t="e">
        <f t="shared" si="31"/>
        <v>#N/A</v>
      </c>
      <c r="Q215" s="16" t="e">
        <f t="shared" si="32"/>
        <v>#N/A</v>
      </c>
      <c r="R215" s="16" t="e">
        <f t="shared" si="33"/>
        <v>#N/A</v>
      </c>
      <c r="S215" s="16"/>
    </row>
    <row r="216" spans="1:19" x14ac:dyDescent="0.25">
      <c r="A216" s="4">
        <v>305</v>
      </c>
      <c r="B216" s="5" t="s">
        <v>157</v>
      </c>
      <c r="C216" s="5"/>
      <c r="D216" s="4" t="s">
        <v>35</v>
      </c>
      <c r="E216" s="2" t="s">
        <v>158</v>
      </c>
      <c r="F216" s="3" t="str">
        <f>LEFT(E216,2)&amp;"/"&amp;MID(E216,3,2)&amp;"/"&amp;RIGHT(E216,4)</f>
        <v>19/12/1969</v>
      </c>
      <c r="G216" s="4">
        <f t="shared" si="34"/>
        <v>46</v>
      </c>
      <c r="H216" s="5" t="str">
        <f>IF(D216="M",VLOOKUP(G216,CATMAS,2,0),VLOOKUP(G216,CATFEM,2,0))</f>
        <v>VETERANO B</v>
      </c>
      <c r="I216" s="5" t="s">
        <v>116</v>
      </c>
      <c r="J216" s="5"/>
      <c r="M216" s="16"/>
      <c r="N216" s="16"/>
      <c r="O216" s="15" t="e">
        <f t="shared" si="30"/>
        <v>#N/A</v>
      </c>
      <c r="P216" s="16" t="e">
        <f t="shared" si="31"/>
        <v>#N/A</v>
      </c>
      <c r="Q216" s="16" t="e">
        <f t="shared" si="32"/>
        <v>#N/A</v>
      </c>
      <c r="R216" s="16"/>
      <c r="S216" s="16" t="e">
        <f t="shared" si="35"/>
        <v>#N/A</v>
      </c>
    </row>
    <row r="217" spans="1:19" x14ac:dyDescent="0.25">
      <c r="A217" s="4">
        <v>306</v>
      </c>
      <c r="B217" s="5" t="s">
        <v>371</v>
      </c>
      <c r="C217" s="5"/>
      <c r="D217" s="29" t="s">
        <v>406</v>
      </c>
      <c r="F217" s="3" t="s">
        <v>504</v>
      </c>
      <c r="G217" s="4">
        <f t="shared" si="34"/>
        <v>26</v>
      </c>
      <c r="H217" s="5" t="str">
        <f>IF(D217="Masculino",VLOOKUP(G217,CATMAS,2,0),VLOOKUP(G217,CATFEM,2,0))</f>
        <v>SENIOR MASC</v>
      </c>
      <c r="I217" s="29" t="s">
        <v>570</v>
      </c>
      <c r="J217" s="29"/>
      <c r="M217" s="16"/>
      <c r="N217" s="16"/>
      <c r="O217" s="15" t="e">
        <f t="shared" si="30"/>
        <v>#N/A</v>
      </c>
      <c r="P217" s="16" t="e">
        <f t="shared" si="31"/>
        <v>#N/A</v>
      </c>
      <c r="Q217" s="16" t="e">
        <f t="shared" si="32"/>
        <v>#N/A</v>
      </c>
      <c r="R217" s="16" t="e">
        <f t="shared" si="33"/>
        <v>#N/A</v>
      </c>
      <c r="S217" s="16"/>
    </row>
    <row r="218" spans="1:19" x14ac:dyDescent="0.25">
      <c r="A218" s="4">
        <v>307</v>
      </c>
      <c r="B218" s="5" t="s">
        <v>373</v>
      </c>
      <c r="C218" s="5"/>
      <c r="D218" s="29" t="s">
        <v>407</v>
      </c>
      <c r="F218" s="3" t="s">
        <v>506</v>
      </c>
      <c r="G218" s="4">
        <f t="shared" si="34"/>
        <v>2</v>
      </c>
      <c r="H218" s="5" t="str">
        <f>IF(D218="Masculino",VLOOKUP(G218,CATMAS,2,0),VLOOKUP(G218,CATFEM,2,0))</f>
        <v>BENJAMIN</v>
      </c>
      <c r="I218" s="29" t="s">
        <v>570</v>
      </c>
      <c r="J218" s="29"/>
      <c r="M218" s="16"/>
      <c r="N218" s="16"/>
      <c r="O218" s="15" t="e">
        <f t="shared" si="30"/>
        <v>#N/A</v>
      </c>
      <c r="P218" s="16" t="e">
        <f t="shared" si="31"/>
        <v>#N/A</v>
      </c>
      <c r="Q218" s="16" t="e">
        <f t="shared" si="32"/>
        <v>#N/A</v>
      </c>
      <c r="R218" s="16" t="e">
        <f t="shared" si="33"/>
        <v>#N/A</v>
      </c>
      <c r="S218" s="16"/>
    </row>
    <row r="219" spans="1:19" s="22" customFormat="1" x14ac:dyDescent="0.25">
      <c r="A219" s="4">
        <v>308</v>
      </c>
      <c r="B219" s="13" t="s">
        <v>374</v>
      </c>
      <c r="C219" s="13"/>
      <c r="D219" s="29" t="s">
        <v>406</v>
      </c>
      <c r="E219" s="2"/>
      <c r="F219" s="3" t="s">
        <v>507</v>
      </c>
      <c r="G219" s="4">
        <f t="shared" si="34"/>
        <v>42</v>
      </c>
      <c r="H219" s="5" t="str">
        <f>IF(D219="Masculino",VLOOKUP(G219,CATMAS,2,0),VLOOKUP(G219,CATFEM,2,0))</f>
        <v>VETERANO A</v>
      </c>
      <c r="I219" s="29" t="s">
        <v>570</v>
      </c>
      <c r="J219" s="29"/>
      <c r="M219" s="16"/>
      <c r="N219" s="26"/>
      <c r="O219" s="25" t="e">
        <f t="shared" si="30"/>
        <v>#N/A</v>
      </c>
      <c r="P219" s="26" t="e">
        <f t="shared" si="31"/>
        <v>#N/A</v>
      </c>
      <c r="Q219" s="26" t="e">
        <f t="shared" si="32"/>
        <v>#N/A</v>
      </c>
      <c r="R219" s="26"/>
      <c r="S219" s="26"/>
    </row>
    <row r="220" spans="1:19" x14ac:dyDescent="0.25">
      <c r="A220" s="4">
        <v>309</v>
      </c>
      <c r="B220" s="5" t="s">
        <v>171</v>
      </c>
      <c r="C220" s="5"/>
      <c r="D220" s="4" t="s">
        <v>35</v>
      </c>
      <c r="E220" s="2" t="s">
        <v>172</v>
      </c>
      <c r="F220" s="3" t="str">
        <f>LEFT(E220,2)&amp;"/"&amp;MID(E220,3,2)&amp;"/"&amp;RIGHT(E220,4)</f>
        <v>01/01/1960</v>
      </c>
      <c r="G220" s="4">
        <f t="shared" si="34"/>
        <v>56</v>
      </c>
      <c r="H220" s="5" t="str">
        <f>IF(D220="M",VLOOKUP(G220,CATMAS,2,0),VLOOKUP(G220,CATFEM,2,0))</f>
        <v>VETERANO B</v>
      </c>
      <c r="I220" s="5" t="s">
        <v>22</v>
      </c>
      <c r="J220" s="5"/>
      <c r="M220" s="16"/>
      <c r="N220" s="16"/>
      <c r="O220" s="15" t="e">
        <f t="shared" si="30"/>
        <v>#N/A</v>
      </c>
      <c r="P220" s="16" t="e">
        <f t="shared" si="31"/>
        <v>#N/A</v>
      </c>
      <c r="Q220" s="16" t="e">
        <f t="shared" si="32"/>
        <v>#N/A</v>
      </c>
      <c r="R220" s="16"/>
      <c r="S220" s="16"/>
    </row>
    <row r="221" spans="1:19" x14ac:dyDescent="0.25">
      <c r="A221" s="4">
        <v>310</v>
      </c>
      <c r="B221" s="5" t="s">
        <v>143</v>
      </c>
      <c r="C221" s="5"/>
      <c r="D221" s="4" t="s">
        <v>35</v>
      </c>
      <c r="E221" s="2" t="s">
        <v>144</v>
      </c>
      <c r="F221" s="3" t="str">
        <f>LEFT(E221,2)&amp;"/"&amp;MID(E221,3,2)&amp;"/"&amp;RIGHT(E221,4)</f>
        <v>29/11/1977</v>
      </c>
      <c r="G221" s="4">
        <f t="shared" si="34"/>
        <v>39</v>
      </c>
      <c r="H221" s="5" t="str">
        <f>IF(D221="M",VLOOKUP(G221,CATMAS,2,0),VLOOKUP(G221,CATFEM,2,0))</f>
        <v>SENIOR MASC</v>
      </c>
      <c r="I221" s="5" t="s">
        <v>116</v>
      </c>
      <c r="J221" s="5"/>
      <c r="M221" s="16"/>
      <c r="N221" s="16"/>
      <c r="O221" s="15" t="e">
        <f t="shared" si="30"/>
        <v>#N/A</v>
      </c>
      <c r="P221" s="16" t="e">
        <f t="shared" si="31"/>
        <v>#N/A</v>
      </c>
      <c r="Q221" s="16" t="e">
        <f t="shared" si="32"/>
        <v>#N/A</v>
      </c>
      <c r="R221" s="16"/>
      <c r="S221" s="16"/>
    </row>
    <row r="222" spans="1:19" x14ac:dyDescent="0.25">
      <c r="A222" s="4">
        <v>311</v>
      </c>
      <c r="B222" s="13" t="s">
        <v>404</v>
      </c>
      <c r="C222" s="13"/>
      <c r="D222" s="29" t="s">
        <v>406</v>
      </c>
      <c r="F222" s="3" t="s">
        <v>537</v>
      </c>
      <c r="G222" s="4">
        <f t="shared" si="34"/>
        <v>3</v>
      </c>
      <c r="H222" s="5" t="str">
        <f>IF(D222="Masculino",VLOOKUP(G222,CATMAS,2,0),VLOOKUP(G222,CATFEM,2,0))</f>
        <v>BENJAMIN</v>
      </c>
      <c r="I222" s="29" t="s">
        <v>575</v>
      </c>
      <c r="J222" s="29"/>
      <c r="M222" s="16"/>
      <c r="N222" s="16"/>
      <c r="O222" s="15" t="e">
        <f t="shared" si="30"/>
        <v>#N/A</v>
      </c>
      <c r="P222" s="16" t="e">
        <f t="shared" si="31"/>
        <v>#N/A</v>
      </c>
      <c r="Q222" s="16" t="e">
        <f t="shared" si="32"/>
        <v>#N/A</v>
      </c>
      <c r="R222" s="16" t="e">
        <f t="shared" si="33"/>
        <v>#N/A</v>
      </c>
      <c r="S222" s="16"/>
    </row>
    <row r="223" spans="1:19" x14ac:dyDescent="0.25">
      <c r="A223" s="4">
        <v>312</v>
      </c>
      <c r="B223" s="5" t="s">
        <v>405</v>
      </c>
      <c r="C223" s="5"/>
      <c r="D223" s="29" t="s">
        <v>406</v>
      </c>
      <c r="F223" s="3" t="s">
        <v>538</v>
      </c>
      <c r="G223" s="4">
        <f t="shared" si="34"/>
        <v>33</v>
      </c>
      <c r="H223" s="5" t="str">
        <f>IF(D223="Masculino",VLOOKUP(G223,CATMAS,2,0),VLOOKUP(G223,CATFEM,2,0))</f>
        <v>SENIOR MASC</v>
      </c>
      <c r="I223" s="29" t="s">
        <v>575</v>
      </c>
      <c r="J223" s="29"/>
      <c r="M223" s="16"/>
      <c r="N223" s="16"/>
      <c r="O223" s="15" t="e">
        <f t="shared" si="30"/>
        <v>#N/A</v>
      </c>
      <c r="P223" s="16" t="e">
        <f t="shared" si="31"/>
        <v>#N/A</v>
      </c>
      <c r="Q223" s="16" t="e">
        <f t="shared" si="32"/>
        <v>#N/A</v>
      </c>
      <c r="R223" s="16"/>
      <c r="S223" s="16"/>
    </row>
    <row r="224" spans="1:19" x14ac:dyDescent="0.25">
      <c r="A224" s="4">
        <v>410</v>
      </c>
      <c r="B224" s="13" t="s">
        <v>255</v>
      </c>
      <c r="C224" s="5"/>
      <c r="D224" s="4" t="s">
        <v>35</v>
      </c>
      <c r="E224" s="2" t="s">
        <v>256</v>
      </c>
      <c r="F224" s="3" t="str">
        <f>LEFT(E224,2)&amp;"/"&amp;MID(E224,3,2)&amp;"/"&amp;RIGHT(E224,4)</f>
        <v>20/11/2005</v>
      </c>
      <c r="G224" s="4">
        <f t="shared" si="34"/>
        <v>11</v>
      </c>
      <c r="H224" s="5" t="str">
        <f>IF(D224="M",VLOOKUP(G224,CATMAS,2,0),VLOOKUP(G224,CATFEM,2,0))</f>
        <v>ALEVIN</v>
      </c>
      <c r="I224" s="5"/>
      <c r="J224" s="11" t="s">
        <v>5</v>
      </c>
      <c r="M224" s="16"/>
      <c r="N224" s="16"/>
      <c r="O224" s="15" t="e">
        <f t="shared" si="30"/>
        <v>#N/A</v>
      </c>
      <c r="P224" s="16" t="e">
        <f t="shared" si="31"/>
        <v>#N/A</v>
      </c>
      <c r="Q224" s="16" t="e">
        <f t="shared" si="32"/>
        <v>#N/A</v>
      </c>
      <c r="R224" s="16"/>
      <c r="S224" s="16"/>
    </row>
    <row r="225" spans="1:19" x14ac:dyDescent="0.25">
      <c r="A225" s="4">
        <v>314</v>
      </c>
      <c r="B225" s="5" t="s">
        <v>173</v>
      </c>
      <c r="C225" s="5"/>
      <c r="D225" s="4" t="s">
        <v>35</v>
      </c>
      <c r="E225" s="2" t="s">
        <v>174</v>
      </c>
      <c r="F225" s="3" t="str">
        <f>LEFT(E225,2)&amp;"/"&amp;MID(E225,3,2)&amp;"/"&amp;RIGHT(E225,4)</f>
        <v>01/07/1971</v>
      </c>
      <c r="G225" s="4">
        <f t="shared" si="34"/>
        <v>45</v>
      </c>
      <c r="H225" s="5" t="str">
        <f>IF(D225="M",VLOOKUP(G225,CATMAS,2,0),VLOOKUP(G225,CATFEM,2,0))</f>
        <v>VETERANO B</v>
      </c>
      <c r="I225" s="5" t="s">
        <v>97</v>
      </c>
      <c r="J225" s="5"/>
      <c r="M225" s="16"/>
      <c r="N225" s="16"/>
      <c r="O225" s="15" t="e">
        <f t="shared" si="30"/>
        <v>#N/A</v>
      </c>
      <c r="P225" s="16" t="e">
        <f t="shared" si="31"/>
        <v>#N/A</v>
      </c>
      <c r="Q225" s="16" t="e">
        <f t="shared" si="32"/>
        <v>#N/A</v>
      </c>
      <c r="R225" s="16" t="e">
        <f t="shared" si="33"/>
        <v>#N/A</v>
      </c>
      <c r="S225" s="16"/>
    </row>
    <row r="226" spans="1:19" x14ac:dyDescent="0.25">
      <c r="A226" s="4">
        <v>315</v>
      </c>
      <c r="B226" s="13" t="s">
        <v>259</v>
      </c>
      <c r="C226" s="11"/>
      <c r="D226" s="4" t="s">
        <v>32</v>
      </c>
      <c r="E226" s="12" t="s">
        <v>260</v>
      </c>
      <c r="F226" s="3" t="str">
        <f>LEFT(E226,2)&amp;"/"&amp;MID(E226,3,2)&amp;"/"&amp;RIGHT(E226,4)</f>
        <v>02/09/2007</v>
      </c>
      <c r="G226" s="4">
        <f t="shared" si="34"/>
        <v>9</v>
      </c>
      <c r="H226" s="5" t="str">
        <f>IF(D226="M",VLOOKUP(G226,CATMAS,2,0),VLOOKUP(G226,CATFEM,2,0))</f>
        <v>ALEVIN</v>
      </c>
      <c r="I226" s="11"/>
      <c r="J226" s="11" t="s">
        <v>5</v>
      </c>
      <c r="M226" s="16"/>
      <c r="N226" s="16"/>
      <c r="O226" s="15" t="e">
        <f t="shared" si="30"/>
        <v>#N/A</v>
      </c>
      <c r="P226" s="16" t="e">
        <f t="shared" si="31"/>
        <v>#N/A</v>
      </c>
      <c r="Q226" s="16" t="e">
        <f t="shared" si="32"/>
        <v>#N/A</v>
      </c>
      <c r="R226" s="16" t="e">
        <f t="shared" si="33"/>
        <v>#N/A</v>
      </c>
      <c r="S226" s="16"/>
    </row>
    <row r="227" spans="1:19" x14ac:dyDescent="0.25">
      <c r="A227" s="4">
        <v>316</v>
      </c>
      <c r="B227" s="13" t="s">
        <v>299</v>
      </c>
      <c r="C227" s="13"/>
      <c r="D227" s="29" t="s">
        <v>407</v>
      </c>
      <c r="E227" s="27"/>
      <c r="F227" s="3" t="s">
        <v>432</v>
      </c>
      <c r="G227" s="21">
        <f t="shared" si="34"/>
        <v>10</v>
      </c>
      <c r="H227" s="5" t="str">
        <f>IF(D227="Masculino",VLOOKUP(G227,CATMAS,2,0),VLOOKUP(G227,CATFEM,2,0))</f>
        <v>ALEVIN</v>
      </c>
      <c r="I227" s="29" t="s">
        <v>544</v>
      </c>
      <c r="J227" s="29"/>
      <c r="M227" s="16"/>
      <c r="N227" s="16"/>
      <c r="O227" s="15" t="e">
        <f t="shared" si="30"/>
        <v>#N/A</v>
      </c>
      <c r="P227" s="16" t="e">
        <f t="shared" si="31"/>
        <v>#N/A</v>
      </c>
      <c r="Q227" s="16" t="e">
        <f t="shared" si="32"/>
        <v>#N/A</v>
      </c>
      <c r="R227" s="16" t="e">
        <f t="shared" si="33"/>
        <v>#N/A</v>
      </c>
      <c r="S227" s="16"/>
    </row>
    <row r="228" spans="1:19" x14ac:dyDescent="0.25">
      <c r="A228" s="4">
        <v>317</v>
      </c>
      <c r="B228" s="5" t="s">
        <v>340</v>
      </c>
      <c r="C228" s="5"/>
      <c r="D228" s="29" t="s">
        <v>406</v>
      </c>
      <c r="F228" s="3" t="s">
        <v>472</v>
      </c>
      <c r="G228" s="4">
        <f t="shared" si="34"/>
        <v>55</v>
      </c>
      <c r="H228" s="5" t="str">
        <f>IF(D228="Masculino",VLOOKUP(G228,CATMAS,2,0),VLOOKUP(G228,CATFEM,2,0))</f>
        <v>VETERANO B</v>
      </c>
      <c r="I228" s="29"/>
      <c r="J228" s="29"/>
      <c r="M228" s="16"/>
      <c r="N228" s="16"/>
      <c r="O228" s="15" t="e">
        <f t="shared" si="30"/>
        <v>#N/A</v>
      </c>
      <c r="P228" s="16" t="e">
        <f t="shared" si="31"/>
        <v>#N/A</v>
      </c>
      <c r="Q228" s="16" t="e">
        <f t="shared" si="32"/>
        <v>#N/A</v>
      </c>
      <c r="R228" s="16"/>
      <c r="S228" s="16"/>
    </row>
    <row r="229" spans="1:19" x14ac:dyDescent="0.25">
      <c r="A229" s="4">
        <v>318</v>
      </c>
      <c r="B229" s="13" t="s">
        <v>271</v>
      </c>
      <c r="C229" s="5"/>
      <c r="D229" s="4" t="s">
        <v>35</v>
      </c>
      <c r="E229" s="2" t="s">
        <v>272</v>
      </c>
      <c r="F229" s="3" t="str">
        <f>LEFT(E229,2)&amp;"/"&amp;MID(E229,3,2)&amp;"/"&amp;RIGHT(E229,4)</f>
        <v>01/06/2004</v>
      </c>
      <c r="G229" s="4">
        <f t="shared" si="34"/>
        <v>12</v>
      </c>
      <c r="H229" s="5" t="str">
        <f>IF(D229="M",VLOOKUP(G229,CATMAS,2,0),VLOOKUP(G229,CATFEM,2,0))</f>
        <v>INFANTIL</v>
      </c>
      <c r="I229" s="5"/>
      <c r="J229" s="11" t="s">
        <v>5</v>
      </c>
      <c r="M229" s="16"/>
      <c r="N229" s="16"/>
      <c r="O229" s="15" t="e">
        <f t="shared" si="30"/>
        <v>#N/A</v>
      </c>
      <c r="P229" s="16" t="e">
        <f t="shared" si="31"/>
        <v>#N/A</v>
      </c>
      <c r="Q229" s="16" t="e">
        <f t="shared" si="32"/>
        <v>#N/A</v>
      </c>
      <c r="R229" s="16"/>
      <c r="S229" s="16"/>
    </row>
    <row r="230" spans="1:19" x14ac:dyDescent="0.25">
      <c r="A230" s="4">
        <v>319</v>
      </c>
      <c r="B230" s="5" t="s">
        <v>47</v>
      </c>
      <c r="C230" s="5"/>
      <c r="D230" s="4" t="s">
        <v>35</v>
      </c>
      <c r="E230" s="2" t="s">
        <v>48</v>
      </c>
      <c r="F230" s="3" t="str">
        <f>LEFT(E230,2)&amp;"/"&amp;MID(E230,3,2)&amp;"/"&amp;RIGHT(E230,4)</f>
        <v>27/11/1982</v>
      </c>
      <c r="G230" s="4">
        <f t="shared" si="34"/>
        <v>34</v>
      </c>
      <c r="H230" s="5" t="str">
        <f>IF(D230="M",VLOOKUP(G230,CATMAS,2,0),VLOOKUP(G230,CATFEM,2,0))</f>
        <v>SENIOR MASC</v>
      </c>
      <c r="I230" s="5"/>
      <c r="J230" s="5"/>
      <c r="M230" s="16"/>
      <c r="N230" s="16"/>
      <c r="O230" s="15" t="e">
        <f t="shared" si="30"/>
        <v>#N/A</v>
      </c>
      <c r="P230" s="16" t="e">
        <f t="shared" si="31"/>
        <v>#N/A</v>
      </c>
      <c r="Q230" s="16" t="e">
        <f t="shared" si="32"/>
        <v>#N/A</v>
      </c>
      <c r="R230" s="16" t="e">
        <f t="shared" si="33"/>
        <v>#N/A</v>
      </c>
      <c r="S230" s="16"/>
    </row>
    <row r="231" spans="1:19" x14ac:dyDescent="0.25">
      <c r="A231" s="4">
        <v>320</v>
      </c>
      <c r="B231" s="13" t="s">
        <v>249</v>
      </c>
      <c r="C231" s="5"/>
      <c r="D231" s="4" t="s">
        <v>32</v>
      </c>
      <c r="E231" s="2" t="s">
        <v>250</v>
      </c>
      <c r="F231" s="3" t="str">
        <f>LEFT(E231,2)&amp;"/"&amp;MID(E231,3,2)&amp;"/"&amp;RIGHT(E231,4)</f>
        <v>22/03/1988</v>
      </c>
      <c r="G231" s="4">
        <f t="shared" si="34"/>
        <v>28</v>
      </c>
      <c r="H231" s="5" t="str">
        <f>IF(D231="M",VLOOKUP(G231,CATMAS,2,0),VLOOKUP(G231,CATFEM,2,0))</f>
        <v>SENIOR FEM</v>
      </c>
      <c r="I231" s="5" t="s">
        <v>251</v>
      </c>
      <c r="J231" s="5"/>
      <c r="M231" s="16"/>
      <c r="N231" s="16"/>
      <c r="O231" s="15" t="e">
        <f t="shared" si="30"/>
        <v>#N/A</v>
      </c>
      <c r="P231" s="16" t="e">
        <f t="shared" si="31"/>
        <v>#N/A</v>
      </c>
      <c r="Q231" s="16" t="e">
        <f t="shared" si="32"/>
        <v>#N/A</v>
      </c>
      <c r="R231" s="16" t="e">
        <f t="shared" si="33"/>
        <v>#N/A</v>
      </c>
      <c r="S231" s="16"/>
    </row>
    <row r="232" spans="1:19" x14ac:dyDescent="0.25">
      <c r="A232" s="4">
        <v>321</v>
      </c>
      <c r="B232" s="5" t="s">
        <v>41</v>
      </c>
      <c r="C232" s="5"/>
      <c r="D232" s="4" t="s">
        <v>35</v>
      </c>
      <c r="E232" s="2" t="s">
        <v>42</v>
      </c>
      <c r="F232" s="3" t="str">
        <f>LEFT(E232,2)&amp;"/"&amp;MID(E232,3,2)&amp;"/"&amp;RIGHT(E232,4)</f>
        <v>07/09/1993</v>
      </c>
      <c r="G232" s="4">
        <f t="shared" si="34"/>
        <v>23</v>
      </c>
      <c r="H232" s="5" t="str">
        <f>IF(D232="M",VLOOKUP(G232,CATMAS,2,0),VLOOKUP(G232,CATFEM,2,0))</f>
        <v>SENIOR MASC</v>
      </c>
      <c r="I232" s="5"/>
      <c r="J232" s="5"/>
      <c r="M232" s="16"/>
      <c r="N232" s="16"/>
      <c r="O232" s="15" t="e">
        <f t="shared" si="30"/>
        <v>#N/A</v>
      </c>
      <c r="P232" s="16" t="e">
        <f t="shared" si="31"/>
        <v>#N/A</v>
      </c>
      <c r="Q232" s="16" t="e">
        <f t="shared" si="32"/>
        <v>#N/A</v>
      </c>
      <c r="R232" s="16"/>
      <c r="S232" s="16"/>
    </row>
    <row r="233" spans="1:19" x14ac:dyDescent="0.25">
      <c r="A233" s="4">
        <v>322</v>
      </c>
      <c r="B233" s="13" t="s">
        <v>348</v>
      </c>
      <c r="C233" s="13"/>
      <c r="D233" s="29" t="s">
        <v>407</v>
      </c>
      <c r="E233" s="12"/>
      <c r="F233" s="3" t="s">
        <v>480</v>
      </c>
      <c r="G233" s="4">
        <f t="shared" si="34"/>
        <v>52</v>
      </c>
      <c r="H233" s="5" t="str">
        <f>IF(D233="Masculino",VLOOKUP(G233,CATMAS,2,0),VLOOKUP(G233,CATFEM,2,0))</f>
        <v>VETERANA B</v>
      </c>
      <c r="I233" s="29" t="s">
        <v>546</v>
      </c>
      <c r="J233" s="29"/>
      <c r="M233" s="16"/>
      <c r="N233" s="16"/>
      <c r="O233" s="15" t="e">
        <f t="shared" si="30"/>
        <v>#N/A</v>
      </c>
      <c r="P233" s="16" t="e">
        <f t="shared" si="31"/>
        <v>#N/A</v>
      </c>
      <c r="Q233" s="16" t="e">
        <f t="shared" si="32"/>
        <v>#N/A</v>
      </c>
      <c r="R233" s="16" t="e">
        <f t="shared" si="33"/>
        <v>#N/A</v>
      </c>
      <c r="S233" s="16"/>
    </row>
    <row r="234" spans="1:19" x14ac:dyDescent="0.25">
      <c r="A234" s="4">
        <v>323</v>
      </c>
      <c r="B234" s="5" t="s">
        <v>51</v>
      </c>
      <c r="C234" s="5"/>
      <c r="D234" s="4" t="s">
        <v>32</v>
      </c>
      <c r="E234" s="2" t="s">
        <v>52</v>
      </c>
      <c r="F234" s="3" t="str">
        <f t="shared" ref="F234:F239" si="36">LEFT(E234,2)&amp;"/"&amp;MID(E234,3,2)&amp;"/"&amp;RIGHT(E234,4)</f>
        <v>18/03/2013</v>
      </c>
      <c r="G234" s="4">
        <f t="shared" si="34"/>
        <v>3</v>
      </c>
      <c r="H234" s="5" t="str">
        <f t="shared" ref="H234:H239" si="37">IF(D234="M",VLOOKUP(G234,CATMAS,2,0),VLOOKUP(G234,CATFEM,2,0))</f>
        <v>BENJAMIN</v>
      </c>
      <c r="I234" s="5"/>
      <c r="J234" s="5"/>
      <c r="M234" s="16"/>
      <c r="N234" s="16"/>
      <c r="O234" s="15" t="e">
        <f t="shared" si="30"/>
        <v>#N/A</v>
      </c>
      <c r="P234" s="16" t="e">
        <f t="shared" si="31"/>
        <v>#N/A</v>
      </c>
      <c r="Q234" s="16" t="e">
        <f t="shared" si="32"/>
        <v>#N/A</v>
      </c>
      <c r="R234" s="16"/>
      <c r="S234" s="16"/>
    </row>
    <row r="235" spans="1:19" x14ac:dyDescent="0.25">
      <c r="A235" s="4">
        <v>324</v>
      </c>
      <c r="B235" s="5" t="s">
        <v>49</v>
      </c>
      <c r="C235" s="5"/>
      <c r="D235" s="4" t="s">
        <v>35</v>
      </c>
      <c r="E235" s="2" t="s">
        <v>50</v>
      </c>
      <c r="F235" s="3" t="str">
        <f t="shared" si="36"/>
        <v>14/06/2010</v>
      </c>
      <c r="G235" s="4">
        <f t="shared" si="34"/>
        <v>6</v>
      </c>
      <c r="H235" s="5" t="str">
        <f t="shared" si="37"/>
        <v>BENJAMIN</v>
      </c>
      <c r="I235" s="5"/>
      <c r="J235" s="5"/>
      <c r="M235" s="16"/>
      <c r="N235" s="16"/>
      <c r="O235" s="15" t="e">
        <f t="shared" si="30"/>
        <v>#N/A</v>
      </c>
      <c r="P235" s="16" t="e">
        <f t="shared" si="31"/>
        <v>#N/A</v>
      </c>
      <c r="Q235" s="16" t="e">
        <f t="shared" si="32"/>
        <v>#N/A</v>
      </c>
      <c r="R235" s="16"/>
      <c r="S235" s="16"/>
    </row>
    <row r="236" spans="1:19" x14ac:dyDescent="0.25">
      <c r="A236" s="4">
        <v>325</v>
      </c>
      <c r="B236" s="5" t="s">
        <v>39</v>
      </c>
      <c r="C236" s="5"/>
      <c r="D236" s="4" t="s">
        <v>35</v>
      </c>
      <c r="E236" s="2" t="s">
        <v>40</v>
      </c>
      <c r="F236" s="3" t="str">
        <f t="shared" si="36"/>
        <v>15/08/1965</v>
      </c>
      <c r="G236" s="4">
        <f t="shared" si="34"/>
        <v>51</v>
      </c>
      <c r="H236" s="5" t="str">
        <f t="shared" si="37"/>
        <v>VETERANO B</v>
      </c>
      <c r="I236" s="5"/>
      <c r="J236" s="5"/>
      <c r="M236" s="16"/>
      <c r="N236" s="16"/>
      <c r="O236" s="15" t="e">
        <f t="shared" si="30"/>
        <v>#N/A</v>
      </c>
      <c r="P236" s="16" t="e">
        <f t="shared" si="31"/>
        <v>#N/A</v>
      </c>
      <c r="Q236" s="16" t="e">
        <f t="shared" si="32"/>
        <v>#N/A</v>
      </c>
      <c r="R236" s="16"/>
      <c r="S236" s="16"/>
    </row>
    <row r="237" spans="1:19" x14ac:dyDescent="0.25">
      <c r="A237" s="4">
        <v>326</v>
      </c>
      <c r="B237" s="5" t="s">
        <v>31</v>
      </c>
      <c r="C237" s="5"/>
      <c r="D237" s="4" t="s">
        <v>32</v>
      </c>
      <c r="E237" s="2" t="s">
        <v>33</v>
      </c>
      <c r="F237" s="3" t="str">
        <f t="shared" si="36"/>
        <v>11/03/1999</v>
      </c>
      <c r="G237" s="4">
        <f t="shared" si="34"/>
        <v>17</v>
      </c>
      <c r="H237" s="5" t="str">
        <f t="shared" si="37"/>
        <v>SENIOR FEM</v>
      </c>
      <c r="I237" s="5"/>
      <c r="J237" s="5"/>
      <c r="M237" s="16"/>
      <c r="N237" s="16"/>
      <c r="O237" s="15" t="e">
        <f t="shared" si="30"/>
        <v>#N/A</v>
      </c>
      <c r="P237" s="16" t="e">
        <f t="shared" si="31"/>
        <v>#N/A</v>
      </c>
      <c r="Q237" s="16" t="e">
        <f t="shared" si="32"/>
        <v>#N/A</v>
      </c>
      <c r="R237" s="16"/>
      <c r="S237" s="16"/>
    </row>
    <row r="238" spans="1:19" x14ac:dyDescent="0.25">
      <c r="A238" s="4">
        <v>327</v>
      </c>
      <c r="B238" s="5" t="s">
        <v>34</v>
      </c>
      <c r="C238" s="5"/>
      <c r="D238" s="4" t="s">
        <v>35</v>
      </c>
      <c r="E238" s="2" t="s">
        <v>36</v>
      </c>
      <c r="F238" s="3" t="str">
        <f t="shared" si="36"/>
        <v>09/04/1997</v>
      </c>
      <c r="G238" s="4">
        <f t="shared" si="34"/>
        <v>19</v>
      </c>
      <c r="H238" s="5" t="str">
        <f t="shared" si="37"/>
        <v>SENIOR MASC</v>
      </c>
      <c r="I238" s="5"/>
      <c r="J238" s="5"/>
      <c r="M238" s="16"/>
      <c r="N238" s="16"/>
      <c r="O238" s="15" t="e">
        <f t="shared" si="30"/>
        <v>#N/A</v>
      </c>
      <c r="P238" s="16" t="e">
        <f t="shared" si="31"/>
        <v>#N/A</v>
      </c>
      <c r="Q238" s="16" t="e">
        <f t="shared" si="32"/>
        <v>#N/A</v>
      </c>
      <c r="R238" s="16"/>
      <c r="S238" s="16"/>
    </row>
    <row r="239" spans="1:19" x14ac:dyDescent="0.25">
      <c r="A239" s="4">
        <v>328</v>
      </c>
      <c r="B239" s="5" t="s">
        <v>79</v>
      </c>
      <c r="C239" s="5"/>
      <c r="D239" s="4" t="s">
        <v>35</v>
      </c>
      <c r="E239" s="2" t="s">
        <v>80</v>
      </c>
      <c r="F239" s="3" t="str">
        <f t="shared" si="36"/>
        <v>24/09/1988</v>
      </c>
      <c r="G239" s="4">
        <f t="shared" si="34"/>
        <v>28</v>
      </c>
      <c r="H239" s="5" t="str">
        <f t="shared" si="37"/>
        <v>SENIOR MASC</v>
      </c>
      <c r="I239" s="5" t="s">
        <v>81</v>
      </c>
      <c r="J239" s="5"/>
      <c r="M239" s="16"/>
      <c r="N239" s="16"/>
      <c r="O239" s="15" t="e">
        <f t="shared" si="30"/>
        <v>#N/A</v>
      </c>
      <c r="P239" s="16" t="e">
        <f t="shared" si="31"/>
        <v>#N/A</v>
      </c>
      <c r="Q239" s="16" t="e">
        <f t="shared" si="32"/>
        <v>#N/A</v>
      </c>
      <c r="R239" s="16"/>
      <c r="S239" s="16"/>
    </row>
    <row r="240" spans="1:19" x14ac:dyDescent="0.25">
      <c r="A240" s="4">
        <v>329</v>
      </c>
      <c r="B240" s="5" t="s">
        <v>366</v>
      </c>
      <c r="C240" s="5"/>
      <c r="D240" s="29" t="s">
        <v>406</v>
      </c>
      <c r="F240" s="3" t="s">
        <v>499</v>
      </c>
      <c r="G240" s="4">
        <f t="shared" si="34"/>
        <v>23</v>
      </c>
      <c r="H240" s="5" t="str">
        <f>IF(D240="Masculino",VLOOKUP(G240,CATMAS,2,0),VLOOKUP(G240,CATFEM,2,0))</f>
        <v>SENIOR MASC</v>
      </c>
      <c r="I240" s="29"/>
      <c r="J240" s="29"/>
      <c r="M240" s="16"/>
      <c r="N240" s="16"/>
      <c r="O240" s="15" t="e">
        <f t="shared" si="30"/>
        <v>#N/A</v>
      </c>
      <c r="P240" s="16" t="e">
        <f t="shared" si="31"/>
        <v>#N/A</v>
      </c>
      <c r="Q240" s="16" t="e">
        <f t="shared" si="32"/>
        <v>#N/A</v>
      </c>
      <c r="R240" s="16" t="e">
        <f t="shared" si="33"/>
        <v>#N/A</v>
      </c>
      <c r="S240" s="16"/>
    </row>
    <row r="241" spans="1:19" x14ac:dyDescent="0.25">
      <c r="A241" s="4">
        <v>330</v>
      </c>
      <c r="B241" s="5" t="s">
        <v>349</v>
      </c>
      <c r="C241" s="5"/>
      <c r="D241" s="29" t="s">
        <v>407</v>
      </c>
      <c r="F241" s="3" t="s">
        <v>481</v>
      </c>
      <c r="G241" s="4">
        <f t="shared" si="34"/>
        <v>11</v>
      </c>
      <c r="H241" s="5" t="str">
        <f>IF(D241="Masculino",VLOOKUP(G241,CATMAS,2,0),VLOOKUP(G241,CATFEM,2,0))</f>
        <v>ALEVIN</v>
      </c>
      <c r="I241" s="29" t="s">
        <v>22</v>
      </c>
      <c r="J241" s="29"/>
      <c r="M241" s="16"/>
      <c r="N241" s="16"/>
      <c r="O241" s="15" t="e">
        <f t="shared" si="30"/>
        <v>#N/A</v>
      </c>
      <c r="P241" s="16" t="e">
        <f t="shared" si="31"/>
        <v>#N/A</v>
      </c>
      <c r="Q241" s="16" t="e">
        <f t="shared" si="32"/>
        <v>#N/A</v>
      </c>
      <c r="R241" s="16"/>
      <c r="S241" s="16"/>
    </row>
    <row r="242" spans="1:19" x14ac:dyDescent="0.25">
      <c r="A242" s="4">
        <v>331</v>
      </c>
      <c r="B242" s="13" t="s">
        <v>239</v>
      </c>
      <c r="C242" s="13"/>
      <c r="D242" s="21" t="s">
        <v>35</v>
      </c>
      <c r="E242" s="27" t="s">
        <v>240</v>
      </c>
      <c r="F242" s="24" t="str">
        <f>LEFT(E242,2)&amp;"/"&amp;MID(E242,3,2)&amp;"/"&amp;RIGHT(E242,4)</f>
        <v>02/12/1960</v>
      </c>
      <c r="G242" s="21">
        <f t="shared" si="34"/>
        <v>56</v>
      </c>
      <c r="H242" s="5" t="str">
        <f>IF(D242="M",VLOOKUP(G242,CATMAS,2,0),VLOOKUP(G242,CATFEM,2,0))</f>
        <v>VETERANO B</v>
      </c>
      <c r="I242" s="13"/>
      <c r="J242" s="22"/>
      <c r="M242" s="16"/>
      <c r="N242" s="16"/>
      <c r="O242" s="15" t="e">
        <f t="shared" si="30"/>
        <v>#N/A</v>
      </c>
      <c r="P242" s="16" t="e">
        <f t="shared" si="31"/>
        <v>#N/A</v>
      </c>
      <c r="Q242" s="16" t="e">
        <f t="shared" si="32"/>
        <v>#N/A</v>
      </c>
      <c r="R242" s="16"/>
      <c r="S242" s="16"/>
    </row>
    <row r="243" spans="1:19" s="22" customFormat="1" x14ac:dyDescent="0.25">
      <c r="A243" s="4">
        <v>332</v>
      </c>
      <c r="B243" s="13" t="s">
        <v>311</v>
      </c>
      <c r="C243" s="13"/>
      <c r="D243" s="29" t="s">
        <v>406</v>
      </c>
      <c r="E243" s="12"/>
      <c r="F243" s="3" t="s">
        <v>444</v>
      </c>
      <c r="G243" s="4">
        <f t="shared" si="34"/>
        <v>36</v>
      </c>
      <c r="H243" s="5" t="str">
        <f t="shared" ref="H243:H251" si="38">IF(D243="Masculino",VLOOKUP(G243,CATMAS,2,0),VLOOKUP(G243,CATFEM,2,0))</f>
        <v>SENIOR MASC</v>
      </c>
      <c r="I243" s="29"/>
      <c r="J243" s="29"/>
      <c r="M243" s="26"/>
      <c r="N243" s="26"/>
      <c r="O243" s="25" t="e">
        <f t="shared" si="30"/>
        <v>#N/A</v>
      </c>
      <c r="P243" s="26" t="e">
        <f t="shared" si="31"/>
        <v>#N/A</v>
      </c>
      <c r="Q243" s="26" t="e">
        <f t="shared" si="32"/>
        <v>#N/A</v>
      </c>
      <c r="R243" s="26"/>
      <c r="S243" s="26"/>
    </row>
    <row r="244" spans="1:19" x14ac:dyDescent="0.25">
      <c r="A244" s="4">
        <v>333</v>
      </c>
      <c r="B244" s="5" t="s">
        <v>274</v>
      </c>
      <c r="C244" s="5"/>
      <c r="D244" s="29" t="s">
        <v>407</v>
      </c>
      <c r="F244" s="3" t="s">
        <v>409</v>
      </c>
      <c r="G244" s="4">
        <f t="shared" si="34"/>
        <v>40</v>
      </c>
      <c r="H244" s="5" t="str">
        <f t="shared" si="38"/>
        <v>VETERANA B</v>
      </c>
      <c r="I244" s="29"/>
      <c r="J244" s="29"/>
      <c r="M244" s="16"/>
      <c r="N244" s="16"/>
      <c r="O244" s="15" t="e">
        <f t="shared" si="30"/>
        <v>#N/A</v>
      </c>
      <c r="P244" s="16" t="e">
        <f t="shared" si="31"/>
        <v>#N/A</v>
      </c>
      <c r="Q244" s="16" t="e">
        <f t="shared" si="32"/>
        <v>#N/A</v>
      </c>
      <c r="R244" s="16" t="e">
        <f t="shared" si="33"/>
        <v>#N/A</v>
      </c>
      <c r="S244" s="16"/>
    </row>
    <row r="245" spans="1:19" x14ac:dyDescent="0.25">
      <c r="A245" s="4">
        <v>334</v>
      </c>
      <c r="B245" s="5" t="s">
        <v>368</v>
      </c>
      <c r="C245" s="5"/>
      <c r="D245" s="29" t="s">
        <v>406</v>
      </c>
      <c r="F245" s="3" t="s">
        <v>501</v>
      </c>
      <c r="G245" s="4">
        <f t="shared" si="34"/>
        <v>17</v>
      </c>
      <c r="H245" s="5" t="str">
        <f t="shared" si="38"/>
        <v>SENIOR MASC</v>
      </c>
      <c r="I245" s="29" t="s">
        <v>22</v>
      </c>
      <c r="J245" s="29"/>
      <c r="M245" s="16"/>
      <c r="N245" s="16"/>
      <c r="O245" s="15" t="e">
        <f t="shared" si="30"/>
        <v>#N/A</v>
      </c>
      <c r="P245" s="16" t="e">
        <f t="shared" si="31"/>
        <v>#N/A</v>
      </c>
      <c r="Q245" s="16" t="e">
        <f t="shared" si="32"/>
        <v>#N/A</v>
      </c>
      <c r="R245" s="16" t="e">
        <f t="shared" si="33"/>
        <v>#N/A</v>
      </c>
      <c r="S245" s="16"/>
    </row>
    <row r="246" spans="1:19" x14ac:dyDescent="0.25">
      <c r="A246" s="4">
        <v>335</v>
      </c>
      <c r="B246" s="5" t="s">
        <v>333</v>
      </c>
      <c r="C246" s="5"/>
      <c r="D246" s="29" t="s">
        <v>406</v>
      </c>
      <c r="F246" s="3" t="s">
        <v>465</v>
      </c>
      <c r="G246" s="4">
        <f t="shared" si="34"/>
        <v>56</v>
      </c>
      <c r="H246" s="5" t="str">
        <f t="shared" si="38"/>
        <v>VETERANO B</v>
      </c>
      <c r="I246" s="29" t="s">
        <v>562</v>
      </c>
      <c r="J246" s="29"/>
      <c r="M246" s="16"/>
      <c r="N246" s="16"/>
      <c r="O246" s="15" t="e">
        <f t="shared" si="30"/>
        <v>#N/A</v>
      </c>
      <c r="P246" s="16" t="e">
        <f t="shared" si="31"/>
        <v>#N/A</v>
      </c>
      <c r="Q246" s="16" t="e">
        <f t="shared" si="32"/>
        <v>#N/A</v>
      </c>
      <c r="R246" s="16"/>
      <c r="S246" s="16"/>
    </row>
    <row r="247" spans="1:19" x14ac:dyDescent="0.25">
      <c r="A247" s="4">
        <v>336</v>
      </c>
      <c r="B247" s="5" t="s">
        <v>347</v>
      </c>
      <c r="C247" s="5"/>
      <c r="D247" s="29" t="s">
        <v>406</v>
      </c>
      <c r="F247" s="3" t="s">
        <v>479</v>
      </c>
      <c r="G247" s="4">
        <f t="shared" si="34"/>
        <v>14</v>
      </c>
      <c r="H247" s="5" t="str">
        <f t="shared" si="38"/>
        <v>CADETE</v>
      </c>
      <c r="I247" s="29" t="s">
        <v>546</v>
      </c>
      <c r="J247" s="29"/>
      <c r="M247" s="16"/>
      <c r="N247" s="16"/>
      <c r="O247" s="15" t="e">
        <f t="shared" si="30"/>
        <v>#N/A</v>
      </c>
      <c r="P247" s="16" t="e">
        <f t="shared" si="31"/>
        <v>#N/A</v>
      </c>
      <c r="Q247" s="16" t="e">
        <f t="shared" si="32"/>
        <v>#N/A</v>
      </c>
      <c r="R247" s="16"/>
      <c r="S247" s="16"/>
    </row>
    <row r="248" spans="1:19" x14ac:dyDescent="0.25">
      <c r="A248" s="4">
        <v>337</v>
      </c>
      <c r="B248" s="5" t="s">
        <v>346</v>
      </c>
      <c r="C248" s="5"/>
      <c r="D248" s="29" t="s">
        <v>406</v>
      </c>
      <c r="F248" s="3" t="s">
        <v>478</v>
      </c>
      <c r="G248" s="4">
        <f t="shared" si="34"/>
        <v>11</v>
      </c>
      <c r="H248" s="5" t="str">
        <f t="shared" si="38"/>
        <v>ALEVIN</v>
      </c>
      <c r="I248" s="29" t="s">
        <v>546</v>
      </c>
      <c r="J248" s="29"/>
      <c r="M248" s="16"/>
      <c r="N248" s="16"/>
      <c r="O248" s="15" t="e">
        <f t="shared" si="30"/>
        <v>#N/A</v>
      </c>
      <c r="P248" s="16" t="e">
        <f t="shared" si="31"/>
        <v>#N/A</v>
      </c>
      <c r="Q248" s="16" t="e">
        <f t="shared" si="32"/>
        <v>#N/A</v>
      </c>
      <c r="R248" s="16" t="e">
        <f t="shared" si="33"/>
        <v>#N/A</v>
      </c>
      <c r="S248" s="16"/>
    </row>
    <row r="249" spans="1:19" x14ac:dyDescent="0.25">
      <c r="A249" s="4">
        <v>338</v>
      </c>
      <c r="B249" s="13" t="s">
        <v>322</v>
      </c>
      <c r="C249" s="13"/>
      <c r="D249" s="29" t="s">
        <v>406</v>
      </c>
      <c r="E249" s="12"/>
      <c r="F249" s="3" t="s">
        <v>454</v>
      </c>
      <c r="G249" s="4">
        <f t="shared" si="34"/>
        <v>24</v>
      </c>
      <c r="H249" s="5" t="str">
        <f t="shared" si="38"/>
        <v>SENIOR MASC</v>
      </c>
      <c r="I249" s="29" t="s">
        <v>22</v>
      </c>
      <c r="J249" s="29"/>
      <c r="M249" s="16"/>
      <c r="N249" s="16"/>
      <c r="O249" s="15" t="e">
        <f t="shared" si="30"/>
        <v>#N/A</v>
      </c>
      <c r="P249" s="16" t="e">
        <f t="shared" si="31"/>
        <v>#N/A</v>
      </c>
      <c r="Q249" s="16" t="e">
        <f t="shared" si="32"/>
        <v>#N/A</v>
      </c>
      <c r="R249" s="16" t="e">
        <f t="shared" si="33"/>
        <v>#N/A</v>
      </c>
      <c r="S249" s="16"/>
    </row>
    <row r="250" spans="1:19" x14ac:dyDescent="0.25">
      <c r="A250" s="4">
        <v>339</v>
      </c>
      <c r="B250" s="5" t="s">
        <v>315</v>
      </c>
      <c r="C250" s="5"/>
      <c r="D250" s="29" t="s">
        <v>406</v>
      </c>
      <c r="F250" s="3" t="s">
        <v>448</v>
      </c>
      <c r="G250" s="4">
        <f t="shared" si="34"/>
        <v>11</v>
      </c>
      <c r="H250" s="5" t="str">
        <f t="shared" si="38"/>
        <v>ALEVIN</v>
      </c>
      <c r="I250" s="29" t="s">
        <v>22</v>
      </c>
      <c r="J250" s="29"/>
      <c r="M250" s="16"/>
      <c r="N250" s="16"/>
      <c r="O250" s="15" t="e">
        <f t="shared" si="30"/>
        <v>#N/A</v>
      </c>
      <c r="P250" s="16" t="e">
        <f t="shared" si="31"/>
        <v>#N/A</v>
      </c>
      <c r="Q250" s="16" t="e">
        <f t="shared" si="32"/>
        <v>#N/A</v>
      </c>
      <c r="R250" s="16" t="e">
        <f t="shared" si="33"/>
        <v>#N/A</v>
      </c>
      <c r="S250" s="16"/>
    </row>
    <row r="251" spans="1:19" x14ac:dyDescent="0.25">
      <c r="A251" s="4">
        <v>340</v>
      </c>
      <c r="B251" s="5" t="s">
        <v>316</v>
      </c>
      <c r="C251" s="5"/>
      <c r="D251" s="29" t="s">
        <v>406</v>
      </c>
      <c r="F251" s="3" t="s">
        <v>448</v>
      </c>
      <c r="G251" s="4">
        <f t="shared" si="34"/>
        <v>11</v>
      </c>
      <c r="H251" s="5" t="str">
        <f t="shared" si="38"/>
        <v>ALEVIN</v>
      </c>
      <c r="I251" s="29" t="s">
        <v>22</v>
      </c>
      <c r="J251" s="29"/>
      <c r="M251" s="16"/>
      <c r="N251" s="16"/>
      <c r="O251" s="15" t="e">
        <f t="shared" si="30"/>
        <v>#N/A</v>
      </c>
      <c r="P251" s="16" t="e">
        <f t="shared" si="31"/>
        <v>#N/A</v>
      </c>
      <c r="Q251" s="16" t="e">
        <f t="shared" si="32"/>
        <v>#N/A</v>
      </c>
      <c r="R251" s="16" t="e">
        <f t="shared" si="33"/>
        <v>#N/A</v>
      </c>
      <c r="S251" s="16"/>
    </row>
    <row r="252" spans="1:19" x14ac:dyDescent="0.25">
      <c r="A252" s="4">
        <v>341</v>
      </c>
      <c r="B252" s="13" t="s">
        <v>230</v>
      </c>
      <c r="C252" s="5"/>
      <c r="D252" s="4" t="s">
        <v>35</v>
      </c>
      <c r="E252" s="2" t="s">
        <v>231</v>
      </c>
      <c r="F252" s="3" t="str">
        <f>LEFT(E252,2)&amp;"/"&amp;MID(E252,3,2)&amp;"/"&amp;RIGHT(E252,4)</f>
        <v>24/02/1979</v>
      </c>
      <c r="G252" s="4">
        <f t="shared" si="34"/>
        <v>37</v>
      </c>
      <c r="H252" s="5" t="str">
        <f>IF(D252="M",VLOOKUP(G252,CATMAS,2,0),VLOOKUP(G252,CATFEM,2,0))</f>
        <v>SENIOR MASC</v>
      </c>
      <c r="I252" s="5" t="s">
        <v>232</v>
      </c>
      <c r="J252" s="5"/>
      <c r="M252" s="16"/>
      <c r="N252" s="16"/>
      <c r="O252" s="15" t="e">
        <f t="shared" si="30"/>
        <v>#N/A</v>
      </c>
      <c r="P252" s="16" t="e">
        <f t="shared" si="31"/>
        <v>#N/A</v>
      </c>
      <c r="Q252" s="16" t="e">
        <f t="shared" si="32"/>
        <v>#N/A</v>
      </c>
      <c r="R252" s="16" t="e">
        <f t="shared" si="33"/>
        <v>#N/A</v>
      </c>
      <c r="S252" s="16"/>
    </row>
    <row r="253" spans="1:19" x14ac:dyDescent="0.25">
      <c r="A253" s="4">
        <v>342</v>
      </c>
      <c r="B253" s="13" t="s">
        <v>233</v>
      </c>
      <c r="C253" s="11"/>
      <c r="D253" s="4" t="s">
        <v>32</v>
      </c>
      <c r="E253" s="12" t="s">
        <v>234</v>
      </c>
      <c r="F253" s="3" t="str">
        <f>LEFT(E253,2)&amp;"/"&amp;MID(E253,3,2)&amp;"/"&amp;RIGHT(E253,4)</f>
        <v>07/04/2012</v>
      </c>
      <c r="G253" s="4">
        <f t="shared" si="34"/>
        <v>4</v>
      </c>
      <c r="H253" s="5" t="str">
        <f>IF(D253="M",VLOOKUP(G253,CATMAS,2,0),VLOOKUP(G253,CATFEM,2,0))</f>
        <v>BENJAMIN</v>
      </c>
      <c r="I253" s="5"/>
      <c r="J253" s="11"/>
      <c r="M253" s="16"/>
      <c r="N253" s="16"/>
      <c r="O253" s="15" t="e">
        <f t="shared" si="30"/>
        <v>#N/A</v>
      </c>
      <c r="P253" s="16" t="e">
        <f t="shared" si="31"/>
        <v>#N/A</v>
      </c>
      <c r="Q253" s="16" t="e">
        <f t="shared" si="32"/>
        <v>#N/A</v>
      </c>
      <c r="R253" s="16" t="e">
        <f t="shared" si="33"/>
        <v>#N/A</v>
      </c>
      <c r="S253" s="16"/>
    </row>
    <row r="254" spans="1:19" x14ac:dyDescent="0.25">
      <c r="A254" s="4">
        <v>343</v>
      </c>
      <c r="B254" s="13" t="s">
        <v>226</v>
      </c>
      <c r="C254" s="5"/>
      <c r="D254" s="4" t="s">
        <v>32</v>
      </c>
      <c r="E254" s="2" t="s">
        <v>227</v>
      </c>
      <c r="F254" s="3" t="str">
        <f>LEFT(E254,2)&amp;"/"&amp;MID(E254,3,2)&amp;"/"&amp;RIGHT(E254,4)</f>
        <v>18/09/1968</v>
      </c>
      <c r="G254" s="4">
        <f t="shared" si="34"/>
        <v>48</v>
      </c>
      <c r="H254" s="5" t="str">
        <f>IF(D254="M",VLOOKUP(G254,CATMAS,2,0),VLOOKUP(G254,CATFEM,2,0))</f>
        <v>VETERANA B</v>
      </c>
      <c r="I254" s="5"/>
      <c r="J254" s="5"/>
      <c r="M254" s="16"/>
      <c r="N254" s="16"/>
      <c r="O254" s="15" t="e">
        <f t="shared" si="30"/>
        <v>#N/A</v>
      </c>
      <c r="P254" s="16" t="e">
        <f t="shared" si="31"/>
        <v>#N/A</v>
      </c>
      <c r="Q254" s="16" t="e">
        <f t="shared" si="32"/>
        <v>#N/A</v>
      </c>
      <c r="R254" s="16"/>
      <c r="S254" s="16"/>
    </row>
    <row r="255" spans="1:19" x14ac:dyDescent="0.25">
      <c r="A255" s="4">
        <v>344</v>
      </c>
      <c r="B255" s="5" t="s">
        <v>177</v>
      </c>
      <c r="C255" s="5"/>
      <c r="D255" s="4" t="s">
        <v>35</v>
      </c>
      <c r="E255" s="2" t="s">
        <v>178</v>
      </c>
      <c r="F255" s="3" t="str">
        <f>LEFT(E255,2)&amp;"/"&amp;MID(E255,3,2)&amp;"/"&amp;RIGHT(E255,4)</f>
        <v>09/06/1973</v>
      </c>
      <c r="G255" s="4">
        <f t="shared" si="34"/>
        <v>43</v>
      </c>
      <c r="H255" s="5" t="str">
        <f>IF(D255="M",VLOOKUP(G255,CATMAS,2,0),VLOOKUP(G255,CATFEM,2,0))</f>
        <v>VETERANO A</v>
      </c>
      <c r="I255" s="5"/>
      <c r="J255" s="5"/>
      <c r="M255" s="16"/>
      <c r="N255" s="16"/>
      <c r="O255" s="15" t="e">
        <f t="shared" si="30"/>
        <v>#N/A</v>
      </c>
      <c r="P255" s="16" t="e">
        <f t="shared" si="31"/>
        <v>#N/A</v>
      </c>
      <c r="Q255" s="16" t="e">
        <f t="shared" si="32"/>
        <v>#N/A</v>
      </c>
      <c r="R255" s="16" t="e">
        <f t="shared" si="33"/>
        <v>#N/A</v>
      </c>
      <c r="S255" s="16"/>
    </row>
    <row r="256" spans="1:19" x14ac:dyDescent="0.25">
      <c r="A256" s="4">
        <v>345</v>
      </c>
      <c r="B256" s="13" t="s">
        <v>306</v>
      </c>
      <c r="C256" s="13"/>
      <c r="D256" s="29" t="s">
        <v>407</v>
      </c>
      <c r="E256" s="12"/>
      <c r="F256" s="3" t="s">
        <v>439</v>
      </c>
      <c r="G256" s="4">
        <f t="shared" si="34"/>
        <v>38</v>
      </c>
      <c r="H256" s="5" t="str">
        <f>IF(D256="Masculino",VLOOKUP(G256,CATMAS,2,0),VLOOKUP(G256,CATFEM,2,0))</f>
        <v>VETERANA A</v>
      </c>
      <c r="I256" s="29"/>
      <c r="J256" s="29"/>
      <c r="M256" s="16"/>
      <c r="N256" s="16"/>
      <c r="O256" s="15" t="e">
        <f t="shared" si="30"/>
        <v>#N/A</v>
      </c>
      <c r="P256" s="16" t="e">
        <f t="shared" si="31"/>
        <v>#N/A</v>
      </c>
      <c r="Q256" s="16" t="e">
        <f t="shared" si="32"/>
        <v>#N/A</v>
      </c>
      <c r="R256" s="16"/>
      <c r="S256" s="16"/>
    </row>
    <row r="257" spans="1:19" x14ac:dyDescent="0.25">
      <c r="A257" s="4">
        <v>346</v>
      </c>
      <c r="B257" s="5" t="s">
        <v>161</v>
      </c>
      <c r="C257" s="5"/>
      <c r="D257" s="4" t="s">
        <v>32</v>
      </c>
      <c r="E257" s="2" t="s">
        <v>162</v>
      </c>
      <c r="F257" s="3" t="str">
        <f>LEFT(E257,2)&amp;"/"&amp;MID(E257,3,2)&amp;"/"&amp;RIGHT(E257,4)</f>
        <v>28/08/1979</v>
      </c>
      <c r="G257" s="4">
        <f t="shared" si="34"/>
        <v>37</v>
      </c>
      <c r="H257" s="5" t="str">
        <f>IF(D257="M",VLOOKUP(G257,CATMAS,2,0),VLOOKUP(G257,CATFEM,2,0))</f>
        <v>VETERANA A</v>
      </c>
      <c r="I257" s="5" t="s">
        <v>116</v>
      </c>
      <c r="J257" s="5"/>
      <c r="M257" s="16"/>
      <c r="N257" s="16"/>
      <c r="O257" s="15" t="e">
        <f t="shared" si="30"/>
        <v>#N/A</v>
      </c>
      <c r="P257" s="16" t="e">
        <f t="shared" si="31"/>
        <v>#N/A</v>
      </c>
      <c r="Q257" s="16" t="e">
        <f t="shared" si="32"/>
        <v>#N/A</v>
      </c>
      <c r="R257" s="16" t="e">
        <f t="shared" si="33"/>
        <v>#N/A</v>
      </c>
      <c r="S257" s="16"/>
    </row>
    <row r="258" spans="1:19" x14ac:dyDescent="0.25">
      <c r="A258" s="4">
        <v>347</v>
      </c>
      <c r="B258" s="13" t="s">
        <v>220</v>
      </c>
      <c r="C258" s="5"/>
      <c r="D258" s="4" t="s">
        <v>35</v>
      </c>
      <c r="E258" s="2" t="s">
        <v>221</v>
      </c>
      <c r="F258" s="3" t="str">
        <f>LEFT(E258,2)&amp;"/"&amp;MID(E258,3,2)&amp;"/"&amp;RIGHT(E258,4)</f>
        <v>12/01/1975</v>
      </c>
      <c r="G258" s="4">
        <f t="shared" si="34"/>
        <v>41</v>
      </c>
      <c r="H258" s="5" t="str">
        <f>IF(D258="M",VLOOKUP(G258,CATMAS,2,0),VLOOKUP(G258,CATFEM,2,0))</f>
        <v>VETERANO A</v>
      </c>
      <c r="I258" s="5"/>
      <c r="J258" s="5"/>
      <c r="M258" s="16"/>
      <c r="N258" s="16"/>
      <c r="O258" s="15" t="e">
        <f t="shared" si="30"/>
        <v>#N/A</v>
      </c>
      <c r="P258" s="16" t="e">
        <f t="shared" si="31"/>
        <v>#N/A</v>
      </c>
      <c r="Q258" s="16" t="e">
        <f t="shared" si="32"/>
        <v>#N/A</v>
      </c>
      <c r="R258" s="16" t="e">
        <f t="shared" si="33"/>
        <v>#N/A</v>
      </c>
      <c r="S258" s="16" t="e">
        <f t="shared" si="35"/>
        <v>#N/A</v>
      </c>
    </row>
    <row r="259" spans="1:19" x14ac:dyDescent="0.25">
      <c r="A259" s="4">
        <v>348</v>
      </c>
      <c r="B259" s="13" t="s">
        <v>245</v>
      </c>
      <c r="C259" s="5"/>
      <c r="D259" s="4" t="s">
        <v>32</v>
      </c>
      <c r="E259" s="2" t="s">
        <v>246</v>
      </c>
      <c r="F259" s="3" t="str">
        <f>LEFT(E259,2)&amp;"/"&amp;MID(E259,3,2)&amp;"/"&amp;RIGHT(E259,4)</f>
        <v>30/10/1977</v>
      </c>
      <c r="G259" s="4">
        <f t="shared" si="34"/>
        <v>39</v>
      </c>
      <c r="H259" s="5" t="str">
        <f>IF(D259="M",VLOOKUP(G259,CATMAS,2,0),VLOOKUP(G259,CATFEM,2,0))</f>
        <v>VETERANA A</v>
      </c>
      <c r="I259" s="5"/>
      <c r="J259" s="5"/>
      <c r="M259" s="16"/>
      <c r="N259" s="16"/>
      <c r="O259" s="15" t="e">
        <f t="shared" si="30"/>
        <v>#N/A</v>
      </c>
      <c r="P259" s="16" t="e">
        <f t="shared" si="31"/>
        <v>#N/A</v>
      </c>
      <c r="Q259" s="16" t="e">
        <f t="shared" si="32"/>
        <v>#N/A</v>
      </c>
      <c r="R259" s="16" t="e">
        <f t="shared" si="33"/>
        <v>#N/A</v>
      </c>
      <c r="S259" s="16"/>
    </row>
    <row r="260" spans="1:19" x14ac:dyDescent="0.25">
      <c r="A260" s="4">
        <v>349</v>
      </c>
      <c r="B260" s="5" t="s">
        <v>168</v>
      </c>
      <c r="C260" s="5"/>
      <c r="D260" s="4" t="s">
        <v>35</v>
      </c>
      <c r="E260" s="2" t="s">
        <v>167</v>
      </c>
      <c r="F260" s="3" t="str">
        <f>LEFT(E260,2)&amp;"/"&amp;MID(E260,3,2)&amp;"/"&amp;RIGHT(E260,4)</f>
        <v>28/07/2008</v>
      </c>
      <c r="G260" s="4">
        <f t="shared" si="34"/>
        <v>8</v>
      </c>
      <c r="H260" s="5" t="str">
        <f>IF(D260="M",VLOOKUP(G260,CATMAS,2,0),VLOOKUP(G260,CATFEM,2,0))</f>
        <v>BENJAMIN</v>
      </c>
      <c r="I260" s="5"/>
      <c r="J260" s="5"/>
      <c r="M260" s="16"/>
      <c r="N260" s="16"/>
      <c r="O260" s="15" t="e">
        <f t="shared" si="30"/>
        <v>#N/A</v>
      </c>
      <c r="P260" s="16" t="e">
        <f t="shared" si="31"/>
        <v>#N/A</v>
      </c>
      <c r="Q260" s="16" t="e">
        <f t="shared" si="32"/>
        <v>#N/A</v>
      </c>
      <c r="R260" s="16"/>
      <c r="S260" s="16"/>
    </row>
    <row r="261" spans="1:19" x14ac:dyDescent="0.25">
      <c r="A261" s="4">
        <v>350</v>
      </c>
      <c r="B261" s="5" t="s">
        <v>166</v>
      </c>
      <c r="C261" s="5"/>
      <c r="D261" s="4" t="s">
        <v>35</v>
      </c>
      <c r="E261" s="2" t="s">
        <v>167</v>
      </c>
      <c r="F261" s="3" t="str">
        <f>LEFT(E261,2)&amp;"/"&amp;MID(E261,3,2)&amp;"/"&amp;RIGHT(E261,4)</f>
        <v>28/07/2008</v>
      </c>
      <c r="G261" s="4">
        <f t="shared" si="34"/>
        <v>8</v>
      </c>
      <c r="H261" s="5" t="str">
        <f>IF(D261="M",VLOOKUP(G261,CATMAS,2,0),VLOOKUP(G261,CATFEM,2,0))</f>
        <v>BENJAMIN</v>
      </c>
      <c r="I261" s="5"/>
      <c r="J261" s="5"/>
      <c r="M261" s="16"/>
      <c r="N261" s="16"/>
      <c r="O261" s="15" t="e">
        <f t="shared" si="30"/>
        <v>#N/A</v>
      </c>
      <c r="P261" s="16" t="e">
        <f t="shared" si="31"/>
        <v>#N/A</v>
      </c>
      <c r="Q261" s="16" t="e">
        <f t="shared" si="32"/>
        <v>#N/A</v>
      </c>
      <c r="R261" s="16" t="e">
        <f t="shared" si="33"/>
        <v>#N/A</v>
      </c>
      <c r="S261" s="16"/>
    </row>
    <row r="262" spans="1:19" x14ac:dyDescent="0.25">
      <c r="A262" s="4">
        <v>351</v>
      </c>
      <c r="B262" s="5" t="s">
        <v>364</v>
      </c>
      <c r="C262" s="5"/>
      <c r="D262" s="29" t="s">
        <v>406</v>
      </c>
      <c r="F262" s="3" t="s">
        <v>497</v>
      </c>
      <c r="G262" s="4">
        <f t="shared" si="34"/>
        <v>40</v>
      </c>
      <c r="H262" s="5" t="str">
        <f>IF(D262="Masculino",VLOOKUP(G262,CATMAS,2,0),VLOOKUP(G262,CATFEM,2,0))</f>
        <v>VETERANO A</v>
      </c>
      <c r="I262" s="29"/>
      <c r="J262" s="29"/>
      <c r="M262" s="16"/>
      <c r="N262" s="16"/>
      <c r="O262" s="15" t="e">
        <f t="shared" si="30"/>
        <v>#N/A</v>
      </c>
      <c r="P262" s="16" t="e">
        <f t="shared" si="31"/>
        <v>#N/A</v>
      </c>
      <c r="Q262" s="16" t="e">
        <f t="shared" si="32"/>
        <v>#N/A</v>
      </c>
      <c r="R262" s="16" t="e">
        <f t="shared" si="33"/>
        <v>#N/A</v>
      </c>
      <c r="S262" s="16"/>
    </row>
    <row r="263" spans="1:19" x14ac:dyDescent="0.25">
      <c r="A263" s="4">
        <v>352</v>
      </c>
      <c r="B263" s="13" t="s">
        <v>269</v>
      </c>
      <c r="C263" s="11"/>
      <c r="D263" s="4" t="s">
        <v>32</v>
      </c>
      <c r="E263" s="12" t="s">
        <v>270</v>
      </c>
      <c r="F263" s="3" t="str">
        <f>LEFT(E263,2)&amp;"/"&amp;MID(E263,3,2)&amp;"/"&amp;RIGHT(E263,4)</f>
        <v>10/11/2006</v>
      </c>
      <c r="G263" s="4">
        <f t="shared" si="34"/>
        <v>10</v>
      </c>
      <c r="H263" s="5" t="str">
        <f>IF(D263="M",VLOOKUP(G263,CATMAS,2,0),VLOOKUP(G263,CATFEM,2,0))</f>
        <v>ALEVIN</v>
      </c>
      <c r="I263" s="11"/>
      <c r="J263" s="11" t="s">
        <v>5</v>
      </c>
      <c r="M263" s="16"/>
      <c r="N263" s="16"/>
      <c r="O263" s="15" t="e">
        <f t="shared" si="30"/>
        <v>#N/A</v>
      </c>
      <c r="P263" s="16" t="e">
        <f t="shared" si="31"/>
        <v>#N/A</v>
      </c>
      <c r="Q263" s="16" t="e">
        <f t="shared" si="32"/>
        <v>#N/A</v>
      </c>
      <c r="R263" s="16" t="e">
        <f t="shared" si="33"/>
        <v>#N/A</v>
      </c>
      <c r="S263" s="16"/>
    </row>
    <row r="264" spans="1:19" x14ac:dyDescent="0.25">
      <c r="A264" s="4">
        <v>353</v>
      </c>
      <c r="B264" s="5" t="s">
        <v>98</v>
      </c>
      <c r="C264" s="5"/>
      <c r="D264" s="4" t="s">
        <v>35</v>
      </c>
      <c r="E264" s="2" t="s">
        <v>99</v>
      </c>
      <c r="F264" s="3" t="str">
        <f>LEFT(E264,2)&amp;"/"&amp;MID(E264,3,2)&amp;"/"&amp;RIGHT(E264,4)</f>
        <v>19/10/1970</v>
      </c>
      <c r="G264" s="4">
        <f t="shared" si="34"/>
        <v>46</v>
      </c>
      <c r="H264" s="5" t="str">
        <f>IF(D264="M",VLOOKUP(G264,CATMAS,2,0),VLOOKUP(G264,CATFEM,2,0))</f>
        <v>VETERANO B</v>
      </c>
      <c r="I264" s="5" t="s">
        <v>97</v>
      </c>
      <c r="J264" s="5"/>
      <c r="M264" s="16"/>
      <c r="N264" s="16"/>
      <c r="O264" s="15" t="e">
        <f t="shared" ref="O264:O327" si="39">VLOOKUP(N264,ALCAUDETE2014,2,FALSE)</f>
        <v>#N/A</v>
      </c>
      <c r="P264" s="16" t="e">
        <f t="shared" ref="P264:P327" si="40">VLOOKUP(N264,ALCAUDETE2014,4,FALSE)</f>
        <v>#N/A</v>
      </c>
      <c r="Q264" s="16" t="e">
        <f t="shared" ref="Q264:Q327" si="41">VLOOKUP(N264,ALCAUDETE2014,8,FALSE)</f>
        <v>#N/A</v>
      </c>
      <c r="R264" s="16"/>
      <c r="S264" s="16"/>
    </row>
    <row r="265" spans="1:19" x14ac:dyDescent="0.25">
      <c r="A265" s="4">
        <v>354</v>
      </c>
      <c r="B265" s="5" t="s">
        <v>55</v>
      </c>
      <c r="C265" s="5"/>
      <c r="D265" s="4" t="s">
        <v>35</v>
      </c>
      <c r="E265" s="2" t="s">
        <v>56</v>
      </c>
      <c r="F265" s="3" t="str">
        <f>LEFT(E265,2)&amp;"/"&amp;MID(E265,3,2)&amp;"/"&amp;RIGHT(E265,4)</f>
        <v>04/02/1947</v>
      </c>
      <c r="G265" s="4">
        <f t="shared" si="34"/>
        <v>69</v>
      </c>
      <c r="H265" s="5" t="str">
        <f>IF(D265="M",VLOOKUP(G265,CATMAS,2,0),VLOOKUP(G265,CATFEM,2,0))</f>
        <v>VETERANO B</v>
      </c>
      <c r="I265" s="5" t="s">
        <v>26</v>
      </c>
      <c r="J265" s="5"/>
      <c r="M265" s="16"/>
      <c r="N265" s="16"/>
      <c r="O265" s="15" t="e">
        <f t="shared" si="39"/>
        <v>#N/A</v>
      </c>
      <c r="P265" s="16" t="e">
        <f t="shared" si="40"/>
        <v>#N/A</v>
      </c>
      <c r="Q265" s="16" t="e">
        <f t="shared" si="41"/>
        <v>#N/A</v>
      </c>
      <c r="R265" s="16"/>
      <c r="S265" s="16"/>
    </row>
    <row r="266" spans="1:19" x14ac:dyDescent="0.25">
      <c r="A266" s="4">
        <v>355</v>
      </c>
      <c r="B266" s="5" t="s">
        <v>376</v>
      </c>
      <c r="C266" s="5"/>
      <c r="D266" s="29" t="s">
        <v>406</v>
      </c>
      <c r="F266" s="3" t="s">
        <v>509</v>
      </c>
      <c r="G266" s="4">
        <f t="shared" si="34"/>
        <v>57</v>
      </c>
      <c r="H266" s="5" t="str">
        <f>IF(D266="Masculino",VLOOKUP(G266,CATMAS,2,0),VLOOKUP(G266,CATFEM,2,0))</f>
        <v>VETERANO B</v>
      </c>
      <c r="I266" s="29" t="s">
        <v>571</v>
      </c>
      <c r="J266" s="29"/>
      <c r="M266" s="16"/>
      <c r="N266" s="16"/>
      <c r="O266" s="15" t="e">
        <f t="shared" si="39"/>
        <v>#N/A</v>
      </c>
      <c r="P266" s="16" t="e">
        <f t="shared" si="40"/>
        <v>#N/A</v>
      </c>
      <c r="Q266" s="16" t="e">
        <f t="shared" si="41"/>
        <v>#N/A</v>
      </c>
      <c r="R266" s="16"/>
      <c r="S266" s="16"/>
    </row>
    <row r="267" spans="1:19" x14ac:dyDescent="0.25">
      <c r="A267" s="4">
        <v>356</v>
      </c>
      <c r="B267" s="13" t="s">
        <v>344</v>
      </c>
      <c r="C267" s="13"/>
      <c r="D267" s="29" t="s">
        <v>407</v>
      </c>
      <c r="F267" s="3" t="s">
        <v>476</v>
      </c>
      <c r="G267" s="4">
        <f t="shared" si="34"/>
        <v>27</v>
      </c>
      <c r="H267" s="5" t="str">
        <f>IF(D267="Masculino",VLOOKUP(G267,CATMAS,2,0),VLOOKUP(G267,CATFEM,2,0))</f>
        <v>SENIOR FEM</v>
      </c>
      <c r="I267" s="29"/>
      <c r="J267" s="29"/>
      <c r="M267" s="16"/>
      <c r="N267" s="16"/>
      <c r="O267" s="15" t="e">
        <f t="shared" si="39"/>
        <v>#N/A</v>
      </c>
      <c r="P267" s="16" t="e">
        <f t="shared" si="40"/>
        <v>#N/A</v>
      </c>
      <c r="Q267" s="16" t="e">
        <f t="shared" si="41"/>
        <v>#N/A</v>
      </c>
      <c r="R267" s="16"/>
      <c r="S267" s="16"/>
    </row>
    <row r="268" spans="1:19" x14ac:dyDescent="0.25">
      <c r="A268" s="4">
        <v>357</v>
      </c>
      <c r="B268" s="13" t="s">
        <v>576</v>
      </c>
      <c r="C268" s="5"/>
      <c r="D268" s="4" t="s">
        <v>35</v>
      </c>
      <c r="E268" s="2" t="s">
        <v>577</v>
      </c>
      <c r="F268" s="3" t="str">
        <f t="shared" ref="F268:F331" si="42">LEFT(E268,2)&amp;"/"&amp;MID(E268,3,2)&amp;"/"&amp;RIGHT(E268,4)</f>
        <v>24/12/1974</v>
      </c>
      <c r="G268" s="4">
        <f t="shared" ref="G268:G327" si="43">DATEDIF(F268,$A$2,"Y")</f>
        <v>41</v>
      </c>
      <c r="H268" s="5" t="str">
        <f t="shared" ref="H268:H282" si="44">IF(D268="M",VLOOKUP(G268,CATMAS,2,0),VLOOKUP(G268,CATFEM,2,0))</f>
        <v>VETERANO A</v>
      </c>
      <c r="I268" s="5"/>
      <c r="J268" s="5"/>
      <c r="M268" s="16"/>
      <c r="N268" s="16"/>
      <c r="O268" s="15" t="e">
        <f t="shared" si="39"/>
        <v>#N/A</v>
      </c>
      <c r="P268" s="16" t="e">
        <f t="shared" si="40"/>
        <v>#N/A</v>
      </c>
      <c r="Q268" s="16" t="e">
        <f t="shared" si="41"/>
        <v>#N/A</v>
      </c>
      <c r="R268" s="16" t="e">
        <f t="shared" ref="R268:R327" si="45">VLOOKUP(N268,ALCAUDETE2014,9,FALSE)</f>
        <v>#N/A</v>
      </c>
      <c r="S268" s="16"/>
    </row>
    <row r="269" spans="1:19" x14ac:dyDescent="0.25">
      <c r="A269" s="4">
        <v>358</v>
      </c>
      <c r="B269" s="13" t="s">
        <v>578</v>
      </c>
      <c r="C269" s="5"/>
      <c r="D269" s="4" t="s">
        <v>35</v>
      </c>
      <c r="E269" s="2" t="s">
        <v>579</v>
      </c>
      <c r="F269" s="3" t="str">
        <f t="shared" si="42"/>
        <v>01/06/2003</v>
      </c>
      <c r="G269" s="4">
        <f t="shared" si="43"/>
        <v>13</v>
      </c>
      <c r="H269" s="5" t="str">
        <f t="shared" si="44"/>
        <v>INFANTIL</v>
      </c>
      <c r="I269" s="5"/>
      <c r="J269" s="5"/>
      <c r="M269" s="16"/>
      <c r="N269" s="16"/>
      <c r="O269" s="15" t="e">
        <f t="shared" si="39"/>
        <v>#N/A</v>
      </c>
      <c r="P269" s="16" t="e">
        <f t="shared" si="40"/>
        <v>#N/A</v>
      </c>
      <c r="Q269" s="16" t="e">
        <f t="shared" si="41"/>
        <v>#N/A</v>
      </c>
      <c r="R269" s="16"/>
      <c r="S269" s="16"/>
    </row>
    <row r="270" spans="1:19" x14ac:dyDescent="0.25">
      <c r="A270" s="4">
        <v>359</v>
      </c>
      <c r="B270" s="13" t="s">
        <v>580</v>
      </c>
      <c r="C270" s="13"/>
      <c r="D270" s="4" t="s">
        <v>35</v>
      </c>
      <c r="E270" s="2" t="s">
        <v>581</v>
      </c>
      <c r="F270" s="3" t="str">
        <f t="shared" si="42"/>
        <v>21/01/2006</v>
      </c>
      <c r="G270" s="4">
        <f t="shared" si="43"/>
        <v>10</v>
      </c>
      <c r="H270" s="5" t="str">
        <f t="shared" si="44"/>
        <v>ALEVIN</v>
      </c>
      <c r="I270" s="5"/>
      <c r="J270" s="5"/>
      <c r="M270" s="16"/>
      <c r="N270" s="16"/>
      <c r="O270" s="15" t="e">
        <f t="shared" si="39"/>
        <v>#N/A</v>
      </c>
      <c r="P270" s="16" t="e">
        <f t="shared" si="40"/>
        <v>#N/A</v>
      </c>
      <c r="Q270" s="16" t="e">
        <f t="shared" si="41"/>
        <v>#N/A</v>
      </c>
      <c r="R270" s="16" t="e">
        <f t="shared" si="45"/>
        <v>#N/A</v>
      </c>
      <c r="S270" s="16"/>
    </row>
    <row r="271" spans="1:19" x14ac:dyDescent="0.25">
      <c r="A271" s="4">
        <v>360</v>
      </c>
      <c r="B271" s="13" t="s">
        <v>582</v>
      </c>
      <c r="C271" s="13"/>
      <c r="D271" s="4" t="s">
        <v>35</v>
      </c>
      <c r="E271" s="2" t="s">
        <v>583</v>
      </c>
      <c r="F271" s="3" t="str">
        <f t="shared" si="42"/>
        <v>29/10/1947</v>
      </c>
      <c r="G271" s="4">
        <f t="shared" si="43"/>
        <v>69</v>
      </c>
      <c r="H271" s="5" t="str">
        <f t="shared" si="44"/>
        <v>VETERANO B</v>
      </c>
      <c r="I271" s="5"/>
      <c r="J271" s="5"/>
      <c r="M271" s="16"/>
      <c r="N271" s="16"/>
      <c r="O271" s="15" t="e">
        <f t="shared" si="39"/>
        <v>#N/A</v>
      </c>
      <c r="P271" s="16" t="e">
        <f t="shared" si="40"/>
        <v>#N/A</v>
      </c>
      <c r="Q271" s="16" t="e">
        <f t="shared" si="41"/>
        <v>#N/A</v>
      </c>
      <c r="R271" s="16"/>
      <c r="S271" s="16"/>
    </row>
    <row r="272" spans="1:19" x14ac:dyDescent="0.25">
      <c r="A272" s="4">
        <v>361</v>
      </c>
      <c r="B272" s="13" t="s">
        <v>584</v>
      </c>
      <c r="C272" s="5"/>
      <c r="D272" s="4" t="s">
        <v>32</v>
      </c>
      <c r="E272" s="2" t="s">
        <v>585</v>
      </c>
      <c r="F272" s="3" t="str">
        <f t="shared" si="42"/>
        <v>23/02/2013</v>
      </c>
      <c r="G272" s="4">
        <f t="shared" si="43"/>
        <v>3</v>
      </c>
      <c r="H272" s="5" t="str">
        <f t="shared" si="44"/>
        <v>BENJAMIN</v>
      </c>
      <c r="I272" s="5"/>
      <c r="J272" s="5"/>
      <c r="M272" s="16"/>
      <c r="N272" s="16"/>
      <c r="O272" s="15" t="e">
        <f t="shared" si="39"/>
        <v>#N/A</v>
      </c>
      <c r="P272" s="16" t="e">
        <f t="shared" si="40"/>
        <v>#N/A</v>
      </c>
      <c r="Q272" s="16" t="e">
        <f t="shared" si="41"/>
        <v>#N/A</v>
      </c>
      <c r="R272" s="16"/>
      <c r="S272" s="16"/>
    </row>
    <row r="273" spans="1:19" x14ac:dyDescent="0.25">
      <c r="A273" s="4">
        <v>362</v>
      </c>
      <c r="B273" s="13" t="s">
        <v>586</v>
      </c>
      <c r="C273" s="5"/>
      <c r="D273" s="4" t="s">
        <v>32</v>
      </c>
      <c r="E273" s="2" t="s">
        <v>585</v>
      </c>
      <c r="F273" s="3" t="str">
        <f t="shared" si="42"/>
        <v>23/02/2013</v>
      </c>
      <c r="G273" s="4">
        <f t="shared" si="43"/>
        <v>3</v>
      </c>
      <c r="H273" s="5" t="str">
        <f t="shared" si="44"/>
        <v>BENJAMIN</v>
      </c>
      <c r="I273" s="5"/>
      <c r="J273" s="5"/>
      <c r="M273" s="16"/>
      <c r="N273" s="16"/>
      <c r="O273" s="15" t="e">
        <f t="shared" si="39"/>
        <v>#N/A</v>
      </c>
      <c r="P273" s="16" t="e">
        <f t="shared" si="40"/>
        <v>#N/A</v>
      </c>
      <c r="Q273" s="16" t="e">
        <f t="shared" si="41"/>
        <v>#N/A</v>
      </c>
      <c r="R273" s="16" t="e">
        <f t="shared" si="45"/>
        <v>#N/A</v>
      </c>
      <c r="S273" s="16" t="e">
        <f t="shared" ref="S273:S327" si="46">VLOOKUP(N273,ALCAUDETE2014,10,FALSE)</f>
        <v>#N/A</v>
      </c>
    </row>
    <row r="274" spans="1:19" x14ac:dyDescent="0.25">
      <c r="A274" s="4">
        <v>363</v>
      </c>
      <c r="B274" s="13" t="s">
        <v>587</v>
      </c>
      <c r="C274" s="13"/>
      <c r="D274" s="4" t="s">
        <v>35</v>
      </c>
      <c r="E274" s="2" t="s">
        <v>588</v>
      </c>
      <c r="F274" s="3" t="str">
        <f t="shared" si="42"/>
        <v>27/07/1951</v>
      </c>
      <c r="G274" s="4">
        <f t="shared" si="43"/>
        <v>65</v>
      </c>
      <c r="H274" s="5" t="str">
        <f t="shared" si="44"/>
        <v>VETERANO B</v>
      </c>
      <c r="I274" s="5"/>
      <c r="J274" s="5"/>
      <c r="M274" s="16"/>
      <c r="N274" s="16"/>
      <c r="O274" s="15" t="e">
        <f t="shared" si="39"/>
        <v>#N/A</v>
      </c>
      <c r="P274" s="16" t="e">
        <f t="shared" si="40"/>
        <v>#N/A</v>
      </c>
      <c r="Q274" s="16" t="e">
        <f t="shared" si="41"/>
        <v>#N/A</v>
      </c>
      <c r="R274" s="16" t="e">
        <f t="shared" si="45"/>
        <v>#N/A</v>
      </c>
      <c r="S274" s="16" t="e">
        <f t="shared" si="46"/>
        <v>#N/A</v>
      </c>
    </row>
    <row r="275" spans="1:19" x14ac:dyDescent="0.25">
      <c r="A275" s="4">
        <v>364</v>
      </c>
      <c r="B275" s="13" t="s">
        <v>271</v>
      </c>
      <c r="C275" s="5"/>
      <c r="D275" s="4" t="s">
        <v>35</v>
      </c>
      <c r="E275" s="2" t="s">
        <v>272</v>
      </c>
      <c r="F275" s="3" t="str">
        <f t="shared" si="42"/>
        <v>01/06/2004</v>
      </c>
      <c r="G275" s="4">
        <f t="shared" si="43"/>
        <v>12</v>
      </c>
      <c r="H275" s="5" t="str">
        <f t="shared" si="44"/>
        <v>INFANTIL</v>
      </c>
      <c r="I275" s="5"/>
      <c r="J275" s="5" t="s">
        <v>5</v>
      </c>
      <c r="M275" s="16"/>
      <c r="N275" s="16"/>
      <c r="O275" s="15" t="e">
        <f t="shared" si="39"/>
        <v>#N/A</v>
      </c>
      <c r="P275" s="16" t="e">
        <f t="shared" si="40"/>
        <v>#N/A</v>
      </c>
      <c r="Q275" s="16" t="e">
        <f t="shared" si="41"/>
        <v>#N/A</v>
      </c>
      <c r="R275" s="16" t="e">
        <f t="shared" si="45"/>
        <v>#N/A</v>
      </c>
      <c r="S275" s="16" t="e">
        <f t="shared" si="46"/>
        <v>#N/A</v>
      </c>
    </row>
    <row r="276" spans="1:19" x14ac:dyDescent="0.25">
      <c r="A276" s="4">
        <v>365</v>
      </c>
      <c r="B276" s="13" t="s">
        <v>589</v>
      </c>
      <c r="C276" s="5"/>
      <c r="D276" s="4" t="s">
        <v>35</v>
      </c>
      <c r="E276" s="2" t="s">
        <v>590</v>
      </c>
      <c r="F276" s="3" t="str">
        <f t="shared" si="42"/>
        <v>13/09/1965</v>
      </c>
      <c r="G276" s="4">
        <f t="shared" si="43"/>
        <v>51</v>
      </c>
      <c r="H276" s="5" t="str">
        <f t="shared" si="44"/>
        <v>VETERANO B</v>
      </c>
      <c r="I276" s="5"/>
      <c r="J276" s="5" t="s">
        <v>5</v>
      </c>
      <c r="M276" s="16"/>
      <c r="N276" s="16"/>
      <c r="O276" s="15" t="e">
        <f t="shared" si="39"/>
        <v>#N/A</v>
      </c>
      <c r="P276" s="16" t="e">
        <f t="shared" si="40"/>
        <v>#N/A</v>
      </c>
      <c r="Q276" s="16" t="e">
        <f t="shared" si="41"/>
        <v>#N/A</v>
      </c>
      <c r="R276" s="16" t="e">
        <f t="shared" si="45"/>
        <v>#N/A</v>
      </c>
      <c r="S276" s="16" t="e">
        <f t="shared" si="46"/>
        <v>#N/A</v>
      </c>
    </row>
    <row r="277" spans="1:19" x14ac:dyDescent="0.25">
      <c r="A277" s="4">
        <v>366</v>
      </c>
      <c r="B277" s="13" t="s">
        <v>591</v>
      </c>
      <c r="C277" s="5"/>
      <c r="D277" s="4" t="s">
        <v>32</v>
      </c>
      <c r="E277" s="2" t="s">
        <v>592</v>
      </c>
      <c r="F277" s="3" t="str">
        <f t="shared" si="42"/>
        <v>19/09/1964</v>
      </c>
      <c r="G277" s="4">
        <f t="shared" si="43"/>
        <v>52</v>
      </c>
      <c r="H277" s="5" t="str">
        <f t="shared" si="44"/>
        <v>VETERANA B</v>
      </c>
      <c r="I277" s="5"/>
      <c r="J277" s="5"/>
      <c r="M277" s="16"/>
      <c r="N277" s="16"/>
      <c r="O277" s="15" t="e">
        <f t="shared" si="39"/>
        <v>#N/A</v>
      </c>
      <c r="P277" s="16" t="e">
        <f t="shared" si="40"/>
        <v>#N/A</v>
      </c>
      <c r="Q277" s="16" t="e">
        <f t="shared" si="41"/>
        <v>#N/A</v>
      </c>
      <c r="R277" s="16" t="e">
        <f t="shared" si="45"/>
        <v>#N/A</v>
      </c>
      <c r="S277" s="16" t="e">
        <f t="shared" si="46"/>
        <v>#N/A</v>
      </c>
    </row>
    <row r="278" spans="1:19" x14ac:dyDescent="0.25">
      <c r="A278" s="4">
        <v>367</v>
      </c>
      <c r="B278" s="13" t="s">
        <v>593</v>
      </c>
      <c r="C278" s="13"/>
      <c r="D278" s="4" t="s">
        <v>35</v>
      </c>
      <c r="E278" s="2" t="s">
        <v>594</v>
      </c>
      <c r="F278" s="3" t="str">
        <f t="shared" si="42"/>
        <v>14/03/1966</v>
      </c>
      <c r="G278" s="4">
        <f t="shared" si="43"/>
        <v>50</v>
      </c>
      <c r="H278" s="5" t="str">
        <f t="shared" si="44"/>
        <v>VETERANO B</v>
      </c>
      <c r="I278" s="5"/>
      <c r="J278" s="5"/>
      <c r="M278" s="16"/>
      <c r="N278" s="16"/>
      <c r="O278" s="15" t="e">
        <f t="shared" si="39"/>
        <v>#N/A</v>
      </c>
      <c r="P278" s="16" t="e">
        <f t="shared" si="40"/>
        <v>#N/A</v>
      </c>
      <c r="Q278" s="16" t="e">
        <f t="shared" si="41"/>
        <v>#N/A</v>
      </c>
      <c r="R278" s="16" t="e">
        <f t="shared" si="45"/>
        <v>#N/A</v>
      </c>
      <c r="S278" s="16" t="e">
        <f t="shared" si="46"/>
        <v>#N/A</v>
      </c>
    </row>
    <row r="279" spans="1:19" x14ac:dyDescent="0.25">
      <c r="A279" s="4">
        <v>368</v>
      </c>
      <c r="B279" s="13" t="s">
        <v>595</v>
      </c>
      <c r="C279" s="5"/>
      <c r="D279" s="4" t="s">
        <v>35</v>
      </c>
      <c r="E279" s="2" t="s">
        <v>596</v>
      </c>
      <c r="F279" s="3" t="str">
        <f t="shared" si="42"/>
        <v>29/08/1968</v>
      </c>
      <c r="G279" s="4">
        <f t="shared" si="43"/>
        <v>48</v>
      </c>
      <c r="H279" s="5" t="str">
        <f t="shared" si="44"/>
        <v>VETERANO B</v>
      </c>
      <c r="I279" s="5"/>
      <c r="J279" s="5"/>
      <c r="M279" s="16"/>
      <c r="N279" s="16"/>
      <c r="O279" s="15" t="e">
        <f t="shared" si="39"/>
        <v>#N/A</v>
      </c>
      <c r="P279" s="16" t="e">
        <f t="shared" si="40"/>
        <v>#N/A</v>
      </c>
      <c r="Q279" s="16" t="e">
        <f t="shared" si="41"/>
        <v>#N/A</v>
      </c>
      <c r="R279" s="16" t="e">
        <f t="shared" si="45"/>
        <v>#N/A</v>
      </c>
      <c r="S279" s="16" t="e">
        <f t="shared" si="46"/>
        <v>#N/A</v>
      </c>
    </row>
    <row r="280" spans="1:19" x14ac:dyDescent="0.25">
      <c r="A280" s="4">
        <v>369</v>
      </c>
      <c r="B280" s="13" t="s">
        <v>597</v>
      </c>
      <c r="C280" s="5"/>
      <c r="D280" s="4" t="s">
        <v>32</v>
      </c>
      <c r="E280" s="2" t="s">
        <v>598</v>
      </c>
      <c r="F280" s="3" t="str">
        <f t="shared" si="42"/>
        <v>09/09/1969</v>
      </c>
      <c r="G280" s="4">
        <f t="shared" si="43"/>
        <v>47</v>
      </c>
      <c r="H280" s="5" t="str">
        <f t="shared" si="44"/>
        <v>VETERANA B</v>
      </c>
      <c r="I280" s="5"/>
      <c r="J280" s="5"/>
      <c r="M280" s="16"/>
      <c r="N280" s="16"/>
      <c r="O280" s="15" t="e">
        <f t="shared" si="39"/>
        <v>#N/A</v>
      </c>
      <c r="P280" s="16" t="e">
        <f t="shared" si="40"/>
        <v>#N/A</v>
      </c>
      <c r="Q280" s="16" t="e">
        <f t="shared" si="41"/>
        <v>#N/A</v>
      </c>
      <c r="R280" s="16" t="e">
        <f t="shared" si="45"/>
        <v>#N/A</v>
      </c>
      <c r="S280" s="16" t="e">
        <f t="shared" si="46"/>
        <v>#N/A</v>
      </c>
    </row>
    <row r="281" spans="1:19" x14ac:dyDescent="0.25">
      <c r="A281" s="4">
        <v>370</v>
      </c>
      <c r="B281" s="13" t="s">
        <v>599</v>
      </c>
      <c r="C281" s="5"/>
      <c r="D281" s="4" t="s">
        <v>35</v>
      </c>
      <c r="E281" s="2" t="s">
        <v>600</v>
      </c>
      <c r="F281" s="3" t="str">
        <f t="shared" si="42"/>
        <v>05/02/1966</v>
      </c>
      <c r="G281" s="4">
        <f t="shared" si="43"/>
        <v>50</v>
      </c>
      <c r="H281" s="5" t="str">
        <f t="shared" si="44"/>
        <v>VETERANO B</v>
      </c>
      <c r="I281" s="5"/>
      <c r="J281" s="5"/>
      <c r="M281" s="16"/>
      <c r="N281" s="16"/>
      <c r="O281" s="15" t="e">
        <f t="shared" si="39"/>
        <v>#N/A</v>
      </c>
      <c r="P281" s="16" t="e">
        <f t="shared" si="40"/>
        <v>#N/A</v>
      </c>
      <c r="Q281" s="16" t="e">
        <f t="shared" si="41"/>
        <v>#N/A</v>
      </c>
      <c r="R281" s="16" t="e">
        <f t="shared" si="45"/>
        <v>#N/A</v>
      </c>
      <c r="S281" s="16" t="e">
        <f t="shared" si="46"/>
        <v>#N/A</v>
      </c>
    </row>
    <row r="282" spans="1:19" x14ac:dyDescent="0.25">
      <c r="A282" s="4">
        <v>371</v>
      </c>
      <c r="B282" s="13" t="s">
        <v>601</v>
      </c>
      <c r="C282" s="5"/>
      <c r="D282" s="4" t="s">
        <v>35</v>
      </c>
      <c r="E282" s="2" t="s">
        <v>602</v>
      </c>
      <c r="F282" s="3" t="str">
        <f t="shared" si="42"/>
        <v>14/11/1967</v>
      </c>
      <c r="G282" s="4">
        <f t="shared" si="43"/>
        <v>49</v>
      </c>
      <c r="H282" s="5" t="str">
        <f t="shared" si="44"/>
        <v>VETERANO B</v>
      </c>
      <c r="I282" s="5"/>
      <c r="J282" s="5"/>
      <c r="M282" s="16"/>
      <c r="N282" s="16"/>
      <c r="O282" s="15" t="e">
        <f t="shared" si="39"/>
        <v>#N/A</v>
      </c>
      <c r="P282" s="16" t="e">
        <f t="shared" si="40"/>
        <v>#N/A</v>
      </c>
      <c r="Q282" s="16" t="e">
        <f t="shared" si="41"/>
        <v>#N/A</v>
      </c>
      <c r="R282" s="16" t="e">
        <f t="shared" si="45"/>
        <v>#N/A</v>
      </c>
      <c r="S282" s="16" t="e">
        <f t="shared" si="46"/>
        <v>#N/A</v>
      </c>
    </row>
    <row r="283" spans="1:19" x14ac:dyDescent="0.25">
      <c r="A283" s="4">
        <v>372</v>
      </c>
      <c r="B283" s="13" t="s">
        <v>603</v>
      </c>
      <c r="C283" s="5"/>
      <c r="D283" s="4" t="s">
        <v>35</v>
      </c>
      <c r="E283" s="2" t="s">
        <v>604</v>
      </c>
      <c r="F283" s="3" t="str">
        <f t="shared" si="42"/>
        <v>26/12/1968</v>
      </c>
      <c r="G283" s="4">
        <f t="shared" si="43"/>
        <v>47</v>
      </c>
      <c r="H283" s="5" t="str">
        <f t="shared" ref="H283:H346" si="47">IF(D283="M",VLOOKUP(G283,CATMAS,2,0),VLOOKUP(G283,CATFEM,2,0))</f>
        <v>VETERANO B</v>
      </c>
      <c r="I283" s="5"/>
      <c r="J283" s="5" t="s">
        <v>5</v>
      </c>
      <c r="M283" s="16"/>
      <c r="N283" s="16"/>
      <c r="O283" s="15" t="e">
        <f t="shared" si="39"/>
        <v>#N/A</v>
      </c>
      <c r="P283" s="16" t="e">
        <f t="shared" si="40"/>
        <v>#N/A</v>
      </c>
      <c r="Q283" s="16" t="e">
        <f t="shared" si="41"/>
        <v>#N/A</v>
      </c>
      <c r="R283" s="16" t="e">
        <f t="shared" si="45"/>
        <v>#N/A</v>
      </c>
      <c r="S283" s="16" t="e">
        <f t="shared" si="46"/>
        <v>#N/A</v>
      </c>
    </row>
    <row r="284" spans="1:19" x14ac:dyDescent="0.25">
      <c r="A284" s="4">
        <v>373</v>
      </c>
      <c r="B284" s="13" t="s">
        <v>605</v>
      </c>
      <c r="C284" s="5"/>
      <c r="D284" s="4" t="s">
        <v>35</v>
      </c>
      <c r="E284" s="2" t="s">
        <v>606</v>
      </c>
      <c r="F284" s="3" t="str">
        <f t="shared" si="42"/>
        <v>09/05/1982</v>
      </c>
      <c r="G284" s="4">
        <f t="shared" si="43"/>
        <v>34</v>
      </c>
      <c r="H284" s="5" t="str">
        <f t="shared" si="47"/>
        <v>SENIOR MASC</v>
      </c>
      <c r="I284" s="11"/>
      <c r="J284" s="5"/>
      <c r="M284" s="16"/>
      <c r="N284" s="16"/>
      <c r="O284" s="15" t="e">
        <f t="shared" si="39"/>
        <v>#N/A</v>
      </c>
      <c r="P284" s="16" t="e">
        <f t="shared" si="40"/>
        <v>#N/A</v>
      </c>
      <c r="Q284" s="16" t="e">
        <f t="shared" si="41"/>
        <v>#N/A</v>
      </c>
      <c r="R284" s="16" t="e">
        <f t="shared" si="45"/>
        <v>#N/A</v>
      </c>
      <c r="S284" s="16" t="e">
        <f t="shared" si="46"/>
        <v>#N/A</v>
      </c>
    </row>
    <row r="285" spans="1:19" x14ac:dyDescent="0.25">
      <c r="A285" s="4">
        <v>374</v>
      </c>
      <c r="B285" s="5" t="s">
        <v>292</v>
      </c>
      <c r="C285" s="5"/>
      <c r="D285" s="4" t="s">
        <v>406</v>
      </c>
      <c r="F285" s="3" t="s">
        <v>427</v>
      </c>
      <c r="G285" s="4">
        <f t="shared" si="43"/>
        <v>34</v>
      </c>
      <c r="H285" s="5" t="s">
        <v>20</v>
      </c>
      <c r="I285" s="5" t="s">
        <v>607</v>
      </c>
      <c r="J285" s="5"/>
      <c r="M285" s="16"/>
      <c r="N285" s="16"/>
      <c r="O285" s="15" t="e">
        <f t="shared" si="39"/>
        <v>#N/A</v>
      </c>
      <c r="P285" s="16" t="e">
        <f t="shared" si="40"/>
        <v>#N/A</v>
      </c>
      <c r="Q285" s="16" t="e">
        <f t="shared" si="41"/>
        <v>#N/A</v>
      </c>
      <c r="R285" s="16" t="e">
        <f t="shared" si="45"/>
        <v>#N/A</v>
      </c>
      <c r="S285" s="16" t="e">
        <f t="shared" si="46"/>
        <v>#N/A</v>
      </c>
    </row>
    <row r="286" spans="1:19" x14ac:dyDescent="0.25">
      <c r="A286" s="4">
        <v>375</v>
      </c>
      <c r="B286" s="5" t="s">
        <v>695</v>
      </c>
      <c r="C286" s="5"/>
      <c r="D286" s="4" t="s">
        <v>35</v>
      </c>
      <c r="E286" s="2" t="s">
        <v>610</v>
      </c>
      <c r="F286" s="3" t="str">
        <f t="shared" si="42"/>
        <v>13/10/1969</v>
      </c>
      <c r="G286" s="4">
        <f t="shared" si="43"/>
        <v>47</v>
      </c>
      <c r="H286" s="5" t="str">
        <f t="shared" si="47"/>
        <v>VETERANO B</v>
      </c>
      <c r="I286" s="5"/>
      <c r="J286" s="5"/>
      <c r="M286" s="16"/>
      <c r="N286" s="16"/>
      <c r="O286" s="15" t="e">
        <f t="shared" si="39"/>
        <v>#N/A</v>
      </c>
      <c r="P286" s="16" t="e">
        <f t="shared" si="40"/>
        <v>#N/A</v>
      </c>
      <c r="Q286" s="16" t="e">
        <f t="shared" si="41"/>
        <v>#N/A</v>
      </c>
      <c r="R286" s="16" t="e">
        <f t="shared" si="45"/>
        <v>#N/A</v>
      </c>
      <c r="S286" s="16" t="e">
        <f t="shared" si="46"/>
        <v>#N/A</v>
      </c>
    </row>
    <row r="287" spans="1:19" x14ac:dyDescent="0.25">
      <c r="A287" s="4">
        <v>376</v>
      </c>
      <c r="B287" s="5" t="s">
        <v>611</v>
      </c>
      <c r="C287" s="5"/>
      <c r="D287" s="4" t="s">
        <v>32</v>
      </c>
      <c r="E287" s="2" t="s">
        <v>612</v>
      </c>
      <c r="F287" s="3" t="str">
        <f t="shared" si="42"/>
        <v>08/05/2006</v>
      </c>
      <c r="G287" s="4">
        <f t="shared" si="43"/>
        <v>10</v>
      </c>
      <c r="H287" s="5" t="str">
        <f t="shared" si="47"/>
        <v>ALEVIN</v>
      </c>
      <c r="I287" s="5"/>
      <c r="J287" s="5"/>
      <c r="M287" s="16"/>
      <c r="N287" s="16"/>
      <c r="O287" s="15" t="e">
        <f t="shared" si="39"/>
        <v>#N/A</v>
      </c>
      <c r="P287" s="16" t="e">
        <f t="shared" si="40"/>
        <v>#N/A</v>
      </c>
      <c r="Q287" s="16" t="e">
        <f t="shared" si="41"/>
        <v>#N/A</v>
      </c>
      <c r="R287" s="16" t="e">
        <f t="shared" si="45"/>
        <v>#N/A</v>
      </c>
      <c r="S287" s="16" t="e">
        <f t="shared" si="46"/>
        <v>#N/A</v>
      </c>
    </row>
    <row r="288" spans="1:19" x14ac:dyDescent="0.25">
      <c r="A288" s="4">
        <v>377</v>
      </c>
      <c r="B288" s="5" t="s">
        <v>613</v>
      </c>
      <c r="C288" s="5"/>
      <c r="D288" s="4" t="s">
        <v>35</v>
      </c>
      <c r="E288" s="2" t="s">
        <v>614</v>
      </c>
      <c r="F288" s="3" t="str">
        <f t="shared" si="42"/>
        <v>17/02/2007</v>
      </c>
      <c r="G288" s="4">
        <f t="shared" si="43"/>
        <v>9</v>
      </c>
      <c r="H288" s="5" t="str">
        <f t="shared" si="47"/>
        <v>ALEVIN</v>
      </c>
      <c r="I288" s="5"/>
      <c r="J288" s="5"/>
      <c r="M288" s="16"/>
      <c r="N288" s="16"/>
      <c r="O288" s="15" t="e">
        <f t="shared" si="39"/>
        <v>#N/A</v>
      </c>
      <c r="P288" s="16" t="e">
        <f t="shared" si="40"/>
        <v>#N/A</v>
      </c>
      <c r="Q288" s="16" t="e">
        <f t="shared" si="41"/>
        <v>#N/A</v>
      </c>
      <c r="R288" s="16" t="e">
        <f t="shared" si="45"/>
        <v>#N/A</v>
      </c>
      <c r="S288" s="16" t="e">
        <f t="shared" si="46"/>
        <v>#N/A</v>
      </c>
    </row>
    <row r="289" spans="1:19" x14ac:dyDescent="0.25">
      <c r="A289" s="4">
        <v>378</v>
      </c>
      <c r="B289" s="5" t="s">
        <v>615</v>
      </c>
      <c r="C289" s="5"/>
      <c r="D289" s="4" t="s">
        <v>32</v>
      </c>
      <c r="E289" s="2" t="s">
        <v>616</v>
      </c>
      <c r="F289" s="3" t="str">
        <f t="shared" si="42"/>
        <v>22/02/2011</v>
      </c>
      <c r="G289" s="4">
        <f t="shared" si="43"/>
        <v>5</v>
      </c>
      <c r="H289" s="5" t="str">
        <f t="shared" si="47"/>
        <v>BENJAMIN</v>
      </c>
      <c r="I289" s="5"/>
      <c r="J289" s="5"/>
      <c r="M289" s="16"/>
      <c r="N289" s="16"/>
      <c r="O289" s="15" t="e">
        <f t="shared" si="39"/>
        <v>#N/A</v>
      </c>
      <c r="P289" s="16" t="e">
        <f t="shared" si="40"/>
        <v>#N/A</v>
      </c>
      <c r="Q289" s="16" t="e">
        <f t="shared" si="41"/>
        <v>#N/A</v>
      </c>
      <c r="R289" s="16" t="e">
        <f t="shared" si="45"/>
        <v>#N/A</v>
      </c>
      <c r="S289" s="16" t="e">
        <f t="shared" si="46"/>
        <v>#N/A</v>
      </c>
    </row>
    <row r="290" spans="1:19" x14ac:dyDescent="0.25">
      <c r="A290" s="4">
        <v>379</v>
      </c>
      <c r="B290" s="5" t="s">
        <v>617</v>
      </c>
      <c r="C290" s="5"/>
      <c r="D290" s="4" t="s">
        <v>35</v>
      </c>
      <c r="E290" s="2" t="s">
        <v>618</v>
      </c>
      <c r="F290" s="3" t="str">
        <f t="shared" si="42"/>
        <v>26/10/1977</v>
      </c>
      <c r="G290" s="4">
        <f t="shared" si="43"/>
        <v>39</v>
      </c>
      <c r="H290" s="5" t="str">
        <f t="shared" si="47"/>
        <v>SENIOR MASC</v>
      </c>
      <c r="I290" s="5"/>
      <c r="J290" s="5"/>
      <c r="M290" s="16"/>
      <c r="N290" s="16"/>
      <c r="O290" s="15" t="e">
        <f t="shared" si="39"/>
        <v>#N/A</v>
      </c>
      <c r="P290" s="16" t="e">
        <f t="shared" si="40"/>
        <v>#N/A</v>
      </c>
      <c r="Q290" s="16" t="e">
        <f t="shared" si="41"/>
        <v>#N/A</v>
      </c>
      <c r="R290" s="16" t="e">
        <f t="shared" si="45"/>
        <v>#N/A</v>
      </c>
      <c r="S290" s="16" t="e">
        <f t="shared" si="46"/>
        <v>#N/A</v>
      </c>
    </row>
    <row r="291" spans="1:19" x14ac:dyDescent="0.25">
      <c r="A291" s="4">
        <v>380</v>
      </c>
      <c r="B291" s="5" t="s">
        <v>619</v>
      </c>
      <c r="C291" s="5"/>
      <c r="D291" s="4" t="s">
        <v>35</v>
      </c>
      <c r="E291" s="2" t="s">
        <v>620</v>
      </c>
      <c r="F291" s="3" t="str">
        <f t="shared" si="42"/>
        <v>18/12/1977</v>
      </c>
      <c r="G291" s="4">
        <f t="shared" si="43"/>
        <v>38</v>
      </c>
      <c r="H291" s="5" t="str">
        <f t="shared" si="47"/>
        <v>SENIOR MASC</v>
      </c>
      <c r="I291" s="5"/>
      <c r="J291" s="5"/>
      <c r="M291" s="16"/>
      <c r="N291" s="16"/>
      <c r="O291" s="15" t="e">
        <f t="shared" si="39"/>
        <v>#N/A</v>
      </c>
      <c r="P291" s="16" t="e">
        <f t="shared" si="40"/>
        <v>#N/A</v>
      </c>
      <c r="Q291" s="16" t="e">
        <f t="shared" si="41"/>
        <v>#N/A</v>
      </c>
      <c r="R291" s="16" t="e">
        <f t="shared" si="45"/>
        <v>#N/A</v>
      </c>
      <c r="S291" s="16" t="e">
        <f t="shared" si="46"/>
        <v>#N/A</v>
      </c>
    </row>
    <row r="292" spans="1:19" x14ac:dyDescent="0.25">
      <c r="A292" s="4">
        <v>381</v>
      </c>
      <c r="B292" s="5" t="s">
        <v>621</v>
      </c>
      <c r="C292" s="5"/>
      <c r="D292" s="4" t="s">
        <v>32</v>
      </c>
      <c r="E292" s="2" t="s">
        <v>622</v>
      </c>
      <c r="F292" s="3" t="str">
        <f t="shared" si="42"/>
        <v>12/06/2012</v>
      </c>
      <c r="G292" s="4">
        <f t="shared" si="43"/>
        <v>4</v>
      </c>
      <c r="H292" s="5" t="str">
        <f t="shared" si="47"/>
        <v>BENJAMIN</v>
      </c>
      <c r="I292" s="5"/>
      <c r="J292" s="5" t="s">
        <v>5</v>
      </c>
      <c r="M292" s="16"/>
      <c r="N292" s="16"/>
      <c r="O292" s="15" t="e">
        <f t="shared" si="39"/>
        <v>#N/A</v>
      </c>
      <c r="P292" s="16" t="e">
        <f t="shared" si="40"/>
        <v>#N/A</v>
      </c>
      <c r="Q292" s="16" t="e">
        <f t="shared" si="41"/>
        <v>#N/A</v>
      </c>
      <c r="R292" s="16" t="e">
        <f t="shared" si="45"/>
        <v>#N/A</v>
      </c>
      <c r="S292" s="16" t="e">
        <f t="shared" si="46"/>
        <v>#N/A</v>
      </c>
    </row>
    <row r="293" spans="1:19" x14ac:dyDescent="0.25">
      <c r="A293" s="4">
        <v>382</v>
      </c>
      <c r="B293" s="5" t="s">
        <v>623</v>
      </c>
      <c r="C293" s="5"/>
      <c r="D293" s="4" t="s">
        <v>35</v>
      </c>
      <c r="E293" s="2" t="s">
        <v>624</v>
      </c>
      <c r="F293" s="3" t="str">
        <f t="shared" si="42"/>
        <v>10/01/2003</v>
      </c>
      <c r="G293" s="4">
        <f t="shared" si="43"/>
        <v>13</v>
      </c>
      <c r="H293" s="5" t="str">
        <f t="shared" si="47"/>
        <v>INFANTIL</v>
      </c>
      <c r="I293" s="5"/>
      <c r="J293" s="5" t="s">
        <v>5</v>
      </c>
      <c r="M293" s="16"/>
      <c r="N293" s="16"/>
      <c r="O293" s="15" t="e">
        <f t="shared" si="39"/>
        <v>#N/A</v>
      </c>
      <c r="P293" s="16" t="e">
        <f t="shared" si="40"/>
        <v>#N/A</v>
      </c>
      <c r="Q293" s="16" t="e">
        <f t="shared" si="41"/>
        <v>#N/A</v>
      </c>
      <c r="R293" s="16" t="e">
        <f t="shared" si="45"/>
        <v>#N/A</v>
      </c>
      <c r="S293" s="16" t="e">
        <f t="shared" si="46"/>
        <v>#N/A</v>
      </c>
    </row>
    <row r="294" spans="1:19" x14ac:dyDescent="0.25">
      <c r="A294" s="4">
        <v>383</v>
      </c>
      <c r="B294" s="5" t="s">
        <v>625</v>
      </c>
      <c r="C294" s="5"/>
      <c r="D294" s="4" t="s">
        <v>32</v>
      </c>
      <c r="E294" s="2" t="s">
        <v>626</v>
      </c>
      <c r="F294" s="3" t="str">
        <f t="shared" si="42"/>
        <v>16/06/2015</v>
      </c>
      <c r="G294" s="4">
        <f t="shared" si="43"/>
        <v>1</v>
      </c>
      <c r="H294" s="5" t="str">
        <f t="shared" si="47"/>
        <v>BENJAMIN</v>
      </c>
      <c r="I294" s="5"/>
      <c r="J294" s="5"/>
      <c r="M294" s="16"/>
      <c r="N294" s="16"/>
      <c r="O294" s="15" t="e">
        <f t="shared" si="39"/>
        <v>#N/A</v>
      </c>
      <c r="P294" s="16" t="e">
        <f t="shared" si="40"/>
        <v>#N/A</v>
      </c>
      <c r="Q294" s="16" t="e">
        <f t="shared" si="41"/>
        <v>#N/A</v>
      </c>
      <c r="R294" s="16" t="e">
        <f t="shared" si="45"/>
        <v>#N/A</v>
      </c>
      <c r="S294" s="16" t="e">
        <f t="shared" si="46"/>
        <v>#N/A</v>
      </c>
    </row>
    <row r="295" spans="1:19" x14ac:dyDescent="0.25">
      <c r="A295" s="4">
        <v>384</v>
      </c>
      <c r="B295" s="5" t="s">
        <v>627</v>
      </c>
      <c r="C295" s="5"/>
      <c r="D295" s="4" t="s">
        <v>35</v>
      </c>
      <c r="E295" s="2" t="s">
        <v>628</v>
      </c>
      <c r="F295" s="3" t="str">
        <f t="shared" si="42"/>
        <v>03/11/2005</v>
      </c>
      <c r="G295" s="4">
        <f t="shared" si="43"/>
        <v>11</v>
      </c>
      <c r="H295" s="5" t="str">
        <f t="shared" si="47"/>
        <v>ALEVIN</v>
      </c>
      <c r="I295" s="5"/>
      <c r="J295" s="5"/>
      <c r="M295" s="16"/>
      <c r="N295" s="16"/>
      <c r="O295" s="15" t="e">
        <f t="shared" si="39"/>
        <v>#N/A</v>
      </c>
      <c r="P295" s="16" t="e">
        <f t="shared" si="40"/>
        <v>#N/A</v>
      </c>
      <c r="Q295" s="16" t="e">
        <f t="shared" si="41"/>
        <v>#N/A</v>
      </c>
      <c r="R295" s="16" t="e">
        <f t="shared" si="45"/>
        <v>#N/A</v>
      </c>
      <c r="S295" s="16" t="e">
        <f t="shared" si="46"/>
        <v>#N/A</v>
      </c>
    </row>
    <row r="296" spans="1:19" x14ac:dyDescent="0.25">
      <c r="A296" s="4">
        <v>385</v>
      </c>
      <c r="B296" s="5" t="s">
        <v>629</v>
      </c>
      <c r="C296" s="5"/>
      <c r="D296" s="4" t="s">
        <v>35</v>
      </c>
      <c r="E296" s="2" t="s">
        <v>630</v>
      </c>
      <c r="F296" s="3" t="str">
        <f t="shared" si="42"/>
        <v>05/09/2003</v>
      </c>
      <c r="G296" s="4">
        <f t="shared" si="43"/>
        <v>13</v>
      </c>
      <c r="H296" s="5" t="str">
        <f t="shared" si="47"/>
        <v>INFANTIL</v>
      </c>
      <c r="I296" s="13"/>
      <c r="J296" s="5"/>
      <c r="M296" s="16"/>
      <c r="N296" s="16"/>
      <c r="O296" s="15" t="e">
        <f t="shared" si="39"/>
        <v>#N/A</v>
      </c>
      <c r="P296" s="16" t="e">
        <f t="shared" si="40"/>
        <v>#N/A</v>
      </c>
      <c r="Q296" s="16" t="e">
        <f t="shared" si="41"/>
        <v>#N/A</v>
      </c>
      <c r="R296" s="16" t="e">
        <f t="shared" si="45"/>
        <v>#N/A</v>
      </c>
      <c r="S296" s="16" t="e">
        <f t="shared" si="46"/>
        <v>#N/A</v>
      </c>
    </row>
    <row r="297" spans="1:19" x14ac:dyDescent="0.25">
      <c r="A297" s="4">
        <v>386</v>
      </c>
      <c r="B297" s="5" t="s">
        <v>631</v>
      </c>
      <c r="C297" s="5"/>
      <c r="D297" s="4" t="s">
        <v>35</v>
      </c>
      <c r="E297" s="2" t="s">
        <v>632</v>
      </c>
      <c r="F297" s="3" t="str">
        <f t="shared" si="42"/>
        <v>07/10/1968</v>
      </c>
      <c r="G297" s="4">
        <f t="shared" si="43"/>
        <v>48</v>
      </c>
      <c r="H297" s="5" t="str">
        <f t="shared" si="47"/>
        <v>VETERANO B</v>
      </c>
      <c r="I297" s="5"/>
      <c r="J297" s="5"/>
      <c r="M297" s="16"/>
      <c r="N297" s="16"/>
      <c r="O297" s="15" t="e">
        <f t="shared" si="39"/>
        <v>#N/A</v>
      </c>
      <c r="P297" s="16" t="e">
        <f t="shared" si="40"/>
        <v>#N/A</v>
      </c>
      <c r="Q297" s="16" t="e">
        <f t="shared" si="41"/>
        <v>#N/A</v>
      </c>
      <c r="R297" s="16" t="e">
        <f t="shared" si="45"/>
        <v>#N/A</v>
      </c>
      <c r="S297" s="16" t="e">
        <f t="shared" si="46"/>
        <v>#N/A</v>
      </c>
    </row>
    <row r="298" spans="1:19" x14ac:dyDescent="0.25">
      <c r="A298" s="4">
        <v>387</v>
      </c>
      <c r="B298" s="5" t="s">
        <v>633</v>
      </c>
      <c r="C298" s="5"/>
      <c r="D298" s="4" t="s">
        <v>32</v>
      </c>
      <c r="E298" s="2" t="s">
        <v>634</v>
      </c>
      <c r="F298" s="3" t="str">
        <f t="shared" si="42"/>
        <v>01/01/2008</v>
      </c>
      <c r="G298" s="4">
        <f t="shared" si="43"/>
        <v>8</v>
      </c>
      <c r="H298" s="5" t="str">
        <f t="shared" si="47"/>
        <v>BENJAMIN</v>
      </c>
      <c r="I298" s="5"/>
      <c r="J298" s="5"/>
      <c r="M298" s="16"/>
      <c r="N298" s="16"/>
      <c r="O298" s="15" t="e">
        <f t="shared" si="39"/>
        <v>#N/A</v>
      </c>
      <c r="P298" s="16" t="e">
        <f t="shared" si="40"/>
        <v>#N/A</v>
      </c>
      <c r="Q298" s="16" t="e">
        <f t="shared" si="41"/>
        <v>#N/A</v>
      </c>
      <c r="R298" s="16" t="e">
        <f t="shared" si="45"/>
        <v>#N/A</v>
      </c>
      <c r="S298" s="16" t="e">
        <f t="shared" si="46"/>
        <v>#N/A</v>
      </c>
    </row>
    <row r="299" spans="1:19" x14ac:dyDescent="0.25">
      <c r="A299" s="4">
        <v>388</v>
      </c>
      <c r="B299" s="5" t="s">
        <v>697</v>
      </c>
      <c r="C299" s="20"/>
      <c r="D299" s="4" t="s">
        <v>35</v>
      </c>
      <c r="E299" s="2" t="s">
        <v>635</v>
      </c>
      <c r="F299" s="3" t="str">
        <f t="shared" si="42"/>
        <v>13/03/1974</v>
      </c>
      <c r="G299" s="4">
        <f t="shared" si="43"/>
        <v>42</v>
      </c>
      <c r="H299" s="5" t="str">
        <f t="shared" si="47"/>
        <v>VETERANO A</v>
      </c>
      <c r="I299" s="5"/>
      <c r="J299" s="5"/>
      <c r="M299" s="16"/>
      <c r="N299" s="16"/>
      <c r="O299" s="15" t="e">
        <f t="shared" si="39"/>
        <v>#N/A</v>
      </c>
      <c r="P299" s="16" t="e">
        <f t="shared" si="40"/>
        <v>#N/A</v>
      </c>
      <c r="Q299" s="16" t="e">
        <f t="shared" si="41"/>
        <v>#N/A</v>
      </c>
      <c r="R299" s="16" t="e">
        <f t="shared" si="45"/>
        <v>#N/A</v>
      </c>
      <c r="S299" s="16" t="e">
        <f t="shared" si="46"/>
        <v>#N/A</v>
      </c>
    </row>
    <row r="300" spans="1:19" x14ac:dyDescent="0.25">
      <c r="A300" s="4">
        <v>389</v>
      </c>
      <c r="B300" s="13" t="s">
        <v>636</v>
      </c>
      <c r="C300" s="5"/>
      <c r="D300" s="4" t="s">
        <v>35</v>
      </c>
      <c r="E300" s="2" t="s">
        <v>637</v>
      </c>
      <c r="F300" s="3" t="str">
        <f t="shared" si="42"/>
        <v>04/01/2005</v>
      </c>
      <c r="G300" s="4">
        <f t="shared" si="43"/>
        <v>11</v>
      </c>
      <c r="H300" s="5" t="str">
        <f t="shared" si="47"/>
        <v>ALEVIN</v>
      </c>
      <c r="M300" s="16"/>
      <c r="N300" s="16"/>
      <c r="O300" s="15" t="e">
        <f t="shared" si="39"/>
        <v>#N/A</v>
      </c>
      <c r="P300" s="16" t="e">
        <f t="shared" si="40"/>
        <v>#N/A</v>
      </c>
      <c r="Q300" s="16" t="e">
        <f t="shared" si="41"/>
        <v>#N/A</v>
      </c>
      <c r="R300" s="16" t="e">
        <f t="shared" si="45"/>
        <v>#N/A</v>
      </c>
      <c r="S300" s="16" t="e">
        <f t="shared" si="46"/>
        <v>#N/A</v>
      </c>
    </row>
    <row r="301" spans="1:19" x14ac:dyDescent="0.25">
      <c r="A301" s="4">
        <v>390</v>
      </c>
      <c r="B301" s="13" t="s">
        <v>638</v>
      </c>
      <c r="C301" s="5"/>
      <c r="D301" s="4" t="s">
        <v>35</v>
      </c>
      <c r="E301" s="2" t="s">
        <v>639</v>
      </c>
      <c r="F301" s="3" t="str">
        <f t="shared" si="42"/>
        <v>01/01/2005</v>
      </c>
      <c r="G301" s="4">
        <f t="shared" si="43"/>
        <v>11</v>
      </c>
      <c r="H301" s="5" t="str">
        <f t="shared" si="47"/>
        <v>ALEVIN</v>
      </c>
      <c r="I301" s="13"/>
      <c r="J301" t="s">
        <v>5</v>
      </c>
      <c r="M301" s="16"/>
      <c r="N301" s="16"/>
      <c r="O301" s="15" t="e">
        <f t="shared" si="39"/>
        <v>#N/A</v>
      </c>
      <c r="P301" s="16" t="e">
        <f t="shared" si="40"/>
        <v>#N/A</v>
      </c>
      <c r="Q301" s="16" t="e">
        <f t="shared" si="41"/>
        <v>#N/A</v>
      </c>
      <c r="R301" s="16" t="e">
        <f t="shared" si="45"/>
        <v>#N/A</v>
      </c>
      <c r="S301" s="16" t="e">
        <f t="shared" si="46"/>
        <v>#N/A</v>
      </c>
    </row>
    <row r="302" spans="1:19" x14ac:dyDescent="0.25">
      <c r="A302" s="4">
        <v>391</v>
      </c>
      <c r="B302" s="13" t="s">
        <v>640</v>
      </c>
      <c r="C302" s="5"/>
      <c r="D302" s="4" t="s">
        <v>32</v>
      </c>
      <c r="E302" s="2" t="s">
        <v>641</v>
      </c>
      <c r="F302" s="3" t="str">
        <f t="shared" si="42"/>
        <v>22/11/1972</v>
      </c>
      <c r="G302" s="4">
        <f t="shared" si="43"/>
        <v>44</v>
      </c>
      <c r="H302" s="5" t="str">
        <f t="shared" si="47"/>
        <v>VETERANA B</v>
      </c>
      <c r="I302" s="5"/>
      <c r="M302" s="16"/>
      <c r="N302" s="16"/>
      <c r="O302" s="15" t="e">
        <f t="shared" si="39"/>
        <v>#N/A</v>
      </c>
      <c r="P302" s="16" t="e">
        <f t="shared" si="40"/>
        <v>#N/A</v>
      </c>
      <c r="Q302" s="16" t="e">
        <f t="shared" si="41"/>
        <v>#N/A</v>
      </c>
      <c r="R302" s="16" t="e">
        <f t="shared" si="45"/>
        <v>#N/A</v>
      </c>
      <c r="S302" s="16" t="e">
        <f t="shared" si="46"/>
        <v>#N/A</v>
      </c>
    </row>
    <row r="303" spans="1:19" x14ac:dyDescent="0.25">
      <c r="A303" s="4">
        <v>392</v>
      </c>
      <c r="B303" s="13" t="s">
        <v>642</v>
      </c>
      <c r="C303" s="5"/>
      <c r="D303" s="4" t="s">
        <v>35</v>
      </c>
      <c r="E303" s="2" t="s">
        <v>643</v>
      </c>
      <c r="F303" s="3" t="str">
        <f t="shared" si="42"/>
        <v>27/11/1999</v>
      </c>
      <c r="G303" s="4">
        <f t="shared" si="43"/>
        <v>17</v>
      </c>
      <c r="H303" s="5" t="str">
        <f t="shared" si="47"/>
        <v>SENIOR MASC</v>
      </c>
      <c r="J303" t="s">
        <v>5</v>
      </c>
      <c r="M303" s="16"/>
      <c r="N303" s="16"/>
      <c r="O303" s="15" t="e">
        <f t="shared" si="39"/>
        <v>#N/A</v>
      </c>
      <c r="P303" s="16" t="e">
        <f t="shared" si="40"/>
        <v>#N/A</v>
      </c>
      <c r="Q303" s="16" t="e">
        <f t="shared" si="41"/>
        <v>#N/A</v>
      </c>
      <c r="R303" s="16" t="e">
        <f t="shared" si="45"/>
        <v>#N/A</v>
      </c>
      <c r="S303" s="16" t="e">
        <f t="shared" si="46"/>
        <v>#N/A</v>
      </c>
    </row>
    <row r="304" spans="1:19" x14ac:dyDescent="0.25">
      <c r="A304" s="4">
        <v>393</v>
      </c>
      <c r="B304" s="13" t="s">
        <v>701</v>
      </c>
      <c r="C304" s="5"/>
      <c r="D304" s="4" t="s">
        <v>35</v>
      </c>
      <c r="E304" s="2" t="s">
        <v>644</v>
      </c>
      <c r="F304" s="3" t="str">
        <f t="shared" si="42"/>
        <v>16/03/2014</v>
      </c>
      <c r="G304" s="4">
        <f t="shared" si="43"/>
        <v>2</v>
      </c>
      <c r="H304" s="5" t="str">
        <f t="shared" si="47"/>
        <v>BENJAMIN</v>
      </c>
      <c r="I304" s="5"/>
      <c r="J304" s="5"/>
      <c r="M304" s="16"/>
      <c r="N304" s="16"/>
      <c r="O304" s="15" t="e">
        <f t="shared" si="39"/>
        <v>#N/A</v>
      </c>
      <c r="P304" s="16" t="e">
        <f t="shared" si="40"/>
        <v>#N/A</v>
      </c>
      <c r="Q304" s="16" t="e">
        <f t="shared" si="41"/>
        <v>#N/A</v>
      </c>
      <c r="R304" s="16" t="e">
        <f t="shared" si="45"/>
        <v>#N/A</v>
      </c>
      <c r="S304" s="16" t="e">
        <f t="shared" si="46"/>
        <v>#N/A</v>
      </c>
    </row>
    <row r="305" spans="1:19" x14ac:dyDescent="0.25">
      <c r="A305" s="4">
        <v>394</v>
      </c>
      <c r="B305" s="13" t="s">
        <v>645</v>
      </c>
      <c r="C305" s="5"/>
      <c r="D305" s="4" t="s">
        <v>35</v>
      </c>
      <c r="E305" s="2" t="s">
        <v>646</v>
      </c>
      <c r="F305" s="3" t="str">
        <f t="shared" si="42"/>
        <v>11/08/1977</v>
      </c>
      <c r="G305" s="4">
        <f t="shared" si="43"/>
        <v>39</v>
      </c>
      <c r="H305" s="5" t="str">
        <f t="shared" si="47"/>
        <v>SENIOR MASC</v>
      </c>
      <c r="M305" s="16"/>
      <c r="N305" s="16"/>
      <c r="O305" s="15" t="e">
        <f t="shared" si="39"/>
        <v>#N/A</v>
      </c>
      <c r="P305" s="16" t="e">
        <f t="shared" si="40"/>
        <v>#N/A</v>
      </c>
      <c r="Q305" s="16" t="e">
        <f t="shared" si="41"/>
        <v>#N/A</v>
      </c>
      <c r="R305" s="16" t="e">
        <f t="shared" si="45"/>
        <v>#N/A</v>
      </c>
      <c r="S305" s="16" t="e">
        <f t="shared" si="46"/>
        <v>#N/A</v>
      </c>
    </row>
    <row r="306" spans="1:19" x14ac:dyDescent="0.25">
      <c r="A306" s="4">
        <v>395</v>
      </c>
      <c r="B306" s="13" t="s">
        <v>647</v>
      </c>
      <c r="C306" s="5"/>
      <c r="D306" s="4" t="s">
        <v>35</v>
      </c>
      <c r="E306" s="2" t="s">
        <v>648</v>
      </c>
      <c r="F306" s="3" t="str">
        <f t="shared" si="42"/>
        <v>02/10/1982</v>
      </c>
      <c r="G306" s="4">
        <f t="shared" si="43"/>
        <v>34</v>
      </c>
      <c r="H306" s="5" t="str">
        <f t="shared" si="47"/>
        <v>SENIOR MASC</v>
      </c>
      <c r="M306" s="16"/>
      <c r="N306" s="16"/>
      <c r="O306" s="15" t="e">
        <f t="shared" si="39"/>
        <v>#N/A</v>
      </c>
      <c r="P306" s="16" t="e">
        <f t="shared" si="40"/>
        <v>#N/A</v>
      </c>
      <c r="Q306" s="16" t="e">
        <f t="shared" si="41"/>
        <v>#N/A</v>
      </c>
      <c r="R306" s="16" t="e">
        <f t="shared" si="45"/>
        <v>#N/A</v>
      </c>
      <c r="S306" s="16" t="e">
        <f t="shared" si="46"/>
        <v>#N/A</v>
      </c>
    </row>
    <row r="307" spans="1:19" x14ac:dyDescent="0.25">
      <c r="A307" s="4">
        <v>396</v>
      </c>
      <c r="B307" s="13" t="s">
        <v>692</v>
      </c>
      <c r="C307" s="5"/>
      <c r="D307" s="4" t="s">
        <v>35</v>
      </c>
      <c r="E307" s="2" t="s">
        <v>649</v>
      </c>
      <c r="F307" s="3" t="str">
        <f t="shared" si="42"/>
        <v>24/11/2006</v>
      </c>
      <c r="G307" s="4">
        <f t="shared" si="43"/>
        <v>10</v>
      </c>
      <c r="H307" s="5" t="str">
        <f t="shared" si="47"/>
        <v>ALEVIN</v>
      </c>
      <c r="J307" t="s">
        <v>5</v>
      </c>
      <c r="M307" s="16"/>
      <c r="N307" s="16"/>
      <c r="O307" s="15" t="e">
        <f t="shared" si="39"/>
        <v>#N/A</v>
      </c>
      <c r="P307" s="16" t="e">
        <f t="shared" si="40"/>
        <v>#N/A</v>
      </c>
      <c r="Q307" s="16" t="e">
        <f t="shared" si="41"/>
        <v>#N/A</v>
      </c>
      <c r="R307" s="16" t="e">
        <f t="shared" si="45"/>
        <v>#N/A</v>
      </c>
      <c r="S307" s="16" t="e">
        <f t="shared" si="46"/>
        <v>#N/A</v>
      </c>
    </row>
    <row r="308" spans="1:19" x14ac:dyDescent="0.25">
      <c r="A308" s="4">
        <v>397</v>
      </c>
      <c r="B308" s="13" t="s">
        <v>650</v>
      </c>
      <c r="C308" s="5"/>
      <c r="D308" s="4" t="s">
        <v>35</v>
      </c>
      <c r="E308" s="2" t="s">
        <v>651</v>
      </c>
      <c r="F308" s="3" t="str">
        <f t="shared" si="42"/>
        <v>24/07/1986</v>
      </c>
      <c r="G308" s="4">
        <f t="shared" si="43"/>
        <v>30</v>
      </c>
      <c r="H308" s="5" t="str">
        <f t="shared" si="47"/>
        <v>SENIOR MASC</v>
      </c>
      <c r="J308" t="s">
        <v>5</v>
      </c>
      <c r="M308" s="16"/>
      <c r="N308" s="16"/>
      <c r="O308" s="15" t="e">
        <f t="shared" si="39"/>
        <v>#N/A</v>
      </c>
      <c r="P308" s="16" t="e">
        <f t="shared" si="40"/>
        <v>#N/A</v>
      </c>
      <c r="Q308" s="16" t="e">
        <f t="shared" si="41"/>
        <v>#N/A</v>
      </c>
      <c r="R308" s="16" t="e">
        <f t="shared" si="45"/>
        <v>#N/A</v>
      </c>
      <c r="S308" s="16" t="e">
        <f t="shared" si="46"/>
        <v>#N/A</v>
      </c>
    </row>
    <row r="309" spans="1:19" s="22" customFormat="1" x14ac:dyDescent="0.25">
      <c r="A309" s="4">
        <v>398</v>
      </c>
      <c r="B309" s="13" t="s">
        <v>652</v>
      </c>
      <c r="D309" s="21" t="s">
        <v>35</v>
      </c>
      <c r="E309" s="23" t="s">
        <v>653</v>
      </c>
      <c r="F309" s="3" t="str">
        <f t="shared" si="42"/>
        <v>05/10/2002</v>
      </c>
      <c r="G309" s="21">
        <f t="shared" si="43"/>
        <v>14</v>
      </c>
      <c r="H309" s="5" t="str">
        <f t="shared" si="47"/>
        <v>CADETE</v>
      </c>
      <c r="I309" s="13"/>
      <c r="M309" s="26"/>
      <c r="N309" s="26"/>
      <c r="O309" s="25" t="e">
        <f t="shared" si="39"/>
        <v>#N/A</v>
      </c>
      <c r="P309" s="26" t="e">
        <f t="shared" si="40"/>
        <v>#N/A</v>
      </c>
      <c r="Q309" s="26" t="e">
        <f t="shared" si="41"/>
        <v>#N/A</v>
      </c>
      <c r="R309" s="26" t="e">
        <f t="shared" si="45"/>
        <v>#N/A</v>
      </c>
      <c r="S309" s="26" t="e">
        <f t="shared" si="46"/>
        <v>#N/A</v>
      </c>
    </row>
    <row r="310" spans="1:19" x14ac:dyDescent="0.25">
      <c r="A310" s="4">
        <v>399</v>
      </c>
      <c r="B310" s="13" t="s">
        <v>654</v>
      </c>
      <c r="C310" s="5"/>
      <c r="D310" s="4" t="s">
        <v>35</v>
      </c>
      <c r="E310" s="2" t="s">
        <v>655</v>
      </c>
      <c r="F310" s="3" t="str">
        <f t="shared" si="42"/>
        <v>20/02/2012</v>
      </c>
      <c r="G310" s="4">
        <f t="shared" si="43"/>
        <v>4</v>
      </c>
      <c r="H310" s="5" t="str">
        <f t="shared" si="47"/>
        <v>BENJAMIN</v>
      </c>
      <c r="M310" s="16"/>
      <c r="N310" s="16"/>
      <c r="O310" s="15" t="e">
        <f t="shared" si="39"/>
        <v>#N/A</v>
      </c>
      <c r="P310" s="16" t="e">
        <f t="shared" si="40"/>
        <v>#N/A</v>
      </c>
      <c r="Q310" s="16" t="e">
        <f t="shared" si="41"/>
        <v>#N/A</v>
      </c>
      <c r="R310" s="16" t="e">
        <f t="shared" si="45"/>
        <v>#N/A</v>
      </c>
      <c r="S310" s="16" t="e">
        <f t="shared" si="46"/>
        <v>#N/A</v>
      </c>
    </row>
    <row r="311" spans="1:19" x14ac:dyDescent="0.25">
      <c r="A311" s="4">
        <v>400</v>
      </c>
      <c r="B311" s="13" t="s">
        <v>696</v>
      </c>
      <c r="C311" s="5"/>
      <c r="D311" s="4" t="s">
        <v>32</v>
      </c>
      <c r="E311" s="2" t="s">
        <v>656</v>
      </c>
      <c r="F311" s="3" t="str">
        <f t="shared" si="42"/>
        <v>08/01/2001</v>
      </c>
      <c r="G311" s="4">
        <f t="shared" si="43"/>
        <v>15</v>
      </c>
      <c r="H311" s="5" t="str">
        <f t="shared" si="47"/>
        <v>CADETE</v>
      </c>
      <c r="J311" t="s">
        <v>5</v>
      </c>
      <c r="M311" s="16"/>
      <c r="N311" s="16"/>
      <c r="O311" s="15" t="e">
        <f t="shared" si="39"/>
        <v>#N/A</v>
      </c>
      <c r="P311" s="16" t="e">
        <f t="shared" si="40"/>
        <v>#N/A</v>
      </c>
      <c r="Q311" s="16" t="e">
        <f t="shared" si="41"/>
        <v>#N/A</v>
      </c>
      <c r="R311" s="16" t="e">
        <f t="shared" si="45"/>
        <v>#N/A</v>
      </c>
      <c r="S311" s="16" t="e">
        <f t="shared" si="46"/>
        <v>#N/A</v>
      </c>
    </row>
    <row r="312" spans="1:19" x14ac:dyDescent="0.25">
      <c r="A312" s="4">
        <v>401</v>
      </c>
      <c r="B312" s="13" t="s">
        <v>657</v>
      </c>
      <c r="C312" s="5"/>
      <c r="D312" s="4" t="s">
        <v>35</v>
      </c>
      <c r="E312" s="2" t="s">
        <v>658</v>
      </c>
      <c r="F312" s="3" t="str">
        <f t="shared" si="42"/>
        <v>26/08/1963</v>
      </c>
      <c r="G312" s="4">
        <f t="shared" si="43"/>
        <v>53</v>
      </c>
      <c r="H312" s="5" t="str">
        <f t="shared" si="47"/>
        <v>VETERANO B</v>
      </c>
      <c r="M312" s="16"/>
      <c r="N312" s="16"/>
      <c r="O312" s="15" t="e">
        <f t="shared" si="39"/>
        <v>#N/A</v>
      </c>
      <c r="P312" s="16" t="e">
        <f t="shared" si="40"/>
        <v>#N/A</v>
      </c>
      <c r="Q312" s="16" t="e">
        <f t="shared" si="41"/>
        <v>#N/A</v>
      </c>
      <c r="R312" s="16" t="e">
        <f t="shared" si="45"/>
        <v>#N/A</v>
      </c>
      <c r="S312" s="16" t="e">
        <f t="shared" si="46"/>
        <v>#N/A</v>
      </c>
    </row>
    <row r="313" spans="1:19" x14ac:dyDescent="0.25">
      <c r="A313" s="4">
        <v>402</v>
      </c>
      <c r="B313" s="13" t="s">
        <v>659</v>
      </c>
      <c r="C313" s="5"/>
      <c r="D313" s="4" t="s">
        <v>35</v>
      </c>
      <c r="E313" s="2" t="s">
        <v>660</v>
      </c>
      <c r="F313" s="3" t="str">
        <f t="shared" si="42"/>
        <v>28/01/2000</v>
      </c>
      <c r="G313" s="4">
        <f t="shared" si="43"/>
        <v>16</v>
      </c>
      <c r="H313" s="5" t="str">
        <f t="shared" si="47"/>
        <v>SENIOR MASC</v>
      </c>
      <c r="M313" s="16"/>
      <c r="N313" s="16"/>
      <c r="O313" s="15" t="e">
        <f t="shared" si="39"/>
        <v>#N/A</v>
      </c>
      <c r="P313" s="16" t="e">
        <f t="shared" si="40"/>
        <v>#N/A</v>
      </c>
      <c r="Q313" s="16" t="e">
        <f t="shared" si="41"/>
        <v>#N/A</v>
      </c>
      <c r="R313" s="16" t="e">
        <f t="shared" si="45"/>
        <v>#N/A</v>
      </c>
      <c r="S313" s="16" t="e">
        <f t="shared" si="46"/>
        <v>#N/A</v>
      </c>
    </row>
    <row r="314" spans="1:19" x14ac:dyDescent="0.25">
      <c r="A314" s="4">
        <v>403</v>
      </c>
      <c r="B314" s="13" t="s">
        <v>661</v>
      </c>
      <c r="C314" s="5"/>
      <c r="D314" s="4" t="s">
        <v>35</v>
      </c>
      <c r="E314" s="2" t="s">
        <v>662</v>
      </c>
      <c r="F314" s="3" t="str">
        <f t="shared" si="42"/>
        <v>18/02/1986</v>
      </c>
      <c r="G314" s="4">
        <f t="shared" si="43"/>
        <v>30</v>
      </c>
      <c r="H314" s="5" t="str">
        <f t="shared" si="47"/>
        <v>SENIOR MASC</v>
      </c>
      <c r="J314" t="s">
        <v>663</v>
      </c>
      <c r="M314" s="16"/>
      <c r="N314" s="16"/>
      <c r="O314" s="15" t="e">
        <f t="shared" si="39"/>
        <v>#N/A</v>
      </c>
      <c r="P314" s="16" t="e">
        <f t="shared" si="40"/>
        <v>#N/A</v>
      </c>
      <c r="Q314" s="16" t="e">
        <f t="shared" si="41"/>
        <v>#N/A</v>
      </c>
      <c r="R314" s="16" t="e">
        <f t="shared" si="45"/>
        <v>#N/A</v>
      </c>
      <c r="S314" s="16" t="e">
        <f t="shared" si="46"/>
        <v>#N/A</v>
      </c>
    </row>
    <row r="315" spans="1:19" x14ac:dyDescent="0.25">
      <c r="A315" s="4">
        <v>404</v>
      </c>
      <c r="B315" s="13" t="s">
        <v>664</v>
      </c>
      <c r="C315" s="5"/>
      <c r="D315" s="4" t="s">
        <v>35</v>
      </c>
      <c r="E315" s="2" t="s">
        <v>665</v>
      </c>
      <c r="F315" s="3" t="str">
        <f t="shared" si="42"/>
        <v>23/08/1969</v>
      </c>
      <c r="G315" s="4">
        <f t="shared" si="43"/>
        <v>47</v>
      </c>
      <c r="H315" s="5" t="str">
        <f t="shared" si="47"/>
        <v>VETERANO B</v>
      </c>
      <c r="M315" s="16"/>
      <c r="N315" s="16"/>
      <c r="O315" s="15" t="e">
        <f t="shared" si="39"/>
        <v>#N/A</v>
      </c>
      <c r="P315" s="16" t="e">
        <f t="shared" si="40"/>
        <v>#N/A</v>
      </c>
      <c r="Q315" s="16" t="e">
        <f t="shared" si="41"/>
        <v>#N/A</v>
      </c>
      <c r="R315" s="16" t="e">
        <f t="shared" si="45"/>
        <v>#N/A</v>
      </c>
      <c r="S315" s="16" t="e">
        <f t="shared" si="46"/>
        <v>#N/A</v>
      </c>
    </row>
    <row r="316" spans="1:19" x14ac:dyDescent="0.25">
      <c r="A316" s="4">
        <v>405</v>
      </c>
      <c r="B316" s="13" t="s">
        <v>666</v>
      </c>
      <c r="C316" s="5"/>
      <c r="D316" s="4" t="s">
        <v>35</v>
      </c>
      <c r="E316" s="2" t="s">
        <v>667</v>
      </c>
      <c r="F316" s="3" t="str">
        <f t="shared" si="42"/>
        <v>01/10/1975</v>
      </c>
      <c r="G316" s="4">
        <f t="shared" si="43"/>
        <v>41</v>
      </c>
      <c r="H316" s="5" t="str">
        <f t="shared" si="47"/>
        <v>VETERANO A</v>
      </c>
      <c r="M316" s="16"/>
      <c r="N316" s="16"/>
      <c r="O316" s="15" t="e">
        <f t="shared" si="39"/>
        <v>#N/A</v>
      </c>
      <c r="P316" s="16" t="e">
        <f t="shared" si="40"/>
        <v>#N/A</v>
      </c>
      <c r="Q316" s="16" t="e">
        <f t="shared" si="41"/>
        <v>#N/A</v>
      </c>
      <c r="R316" s="16" t="e">
        <f t="shared" si="45"/>
        <v>#N/A</v>
      </c>
      <c r="S316" s="16" t="e">
        <f t="shared" si="46"/>
        <v>#N/A</v>
      </c>
    </row>
    <row r="317" spans="1:19" x14ac:dyDescent="0.25">
      <c r="A317" s="4">
        <v>406</v>
      </c>
      <c r="B317" s="13" t="s">
        <v>668</v>
      </c>
      <c r="C317" s="5"/>
      <c r="D317" s="4" t="s">
        <v>35</v>
      </c>
      <c r="E317" s="2" t="s">
        <v>669</v>
      </c>
      <c r="F317" s="3" t="str">
        <f t="shared" si="42"/>
        <v>12/09/1972</v>
      </c>
      <c r="G317" s="4">
        <f t="shared" si="43"/>
        <v>44</v>
      </c>
      <c r="H317" s="5" t="str">
        <f t="shared" si="47"/>
        <v>VETERANO A</v>
      </c>
      <c r="M317" s="16"/>
      <c r="N317" s="16"/>
      <c r="O317" s="15" t="e">
        <f t="shared" si="39"/>
        <v>#N/A</v>
      </c>
      <c r="P317" s="16" t="e">
        <f t="shared" si="40"/>
        <v>#N/A</v>
      </c>
      <c r="Q317" s="16" t="e">
        <f t="shared" si="41"/>
        <v>#N/A</v>
      </c>
      <c r="R317" s="16" t="e">
        <f t="shared" si="45"/>
        <v>#N/A</v>
      </c>
      <c r="S317" s="16" t="e">
        <f t="shared" si="46"/>
        <v>#N/A</v>
      </c>
    </row>
    <row r="318" spans="1:19" x14ac:dyDescent="0.25">
      <c r="A318" s="4">
        <v>407</v>
      </c>
      <c r="B318" s="13"/>
      <c r="C318" s="5"/>
      <c r="F318" s="3" t="str">
        <f t="shared" si="42"/>
        <v>//</v>
      </c>
      <c r="G318" s="4" t="e">
        <f t="shared" si="43"/>
        <v>#VALUE!</v>
      </c>
      <c r="H318" s="5" t="e">
        <f t="shared" si="47"/>
        <v>#VALUE!</v>
      </c>
      <c r="M318" s="16"/>
      <c r="N318" s="16"/>
      <c r="O318" s="15" t="e">
        <f t="shared" si="39"/>
        <v>#N/A</v>
      </c>
      <c r="P318" s="16" t="e">
        <f t="shared" si="40"/>
        <v>#N/A</v>
      </c>
      <c r="Q318" s="16" t="e">
        <f t="shared" si="41"/>
        <v>#N/A</v>
      </c>
      <c r="R318" s="16" t="e">
        <f t="shared" si="45"/>
        <v>#N/A</v>
      </c>
      <c r="S318" s="16" t="e">
        <f t="shared" si="46"/>
        <v>#N/A</v>
      </c>
    </row>
    <row r="319" spans="1:19" x14ac:dyDescent="0.25">
      <c r="A319" s="4">
        <v>408</v>
      </c>
      <c r="B319" s="13" t="s">
        <v>677</v>
      </c>
      <c r="C319" s="5"/>
      <c r="D319" s="4" t="s">
        <v>35</v>
      </c>
      <c r="E319" s="2" t="s">
        <v>671</v>
      </c>
      <c r="F319" s="3" t="str">
        <f t="shared" si="42"/>
        <v>31/05/1971</v>
      </c>
      <c r="G319" s="4">
        <f t="shared" si="43"/>
        <v>45</v>
      </c>
      <c r="H319" s="5" t="str">
        <f t="shared" si="47"/>
        <v>VETERANO B</v>
      </c>
      <c r="M319" s="16"/>
      <c r="N319" s="16"/>
      <c r="O319" s="15" t="e">
        <f t="shared" si="39"/>
        <v>#N/A</v>
      </c>
      <c r="P319" s="16" t="e">
        <f t="shared" si="40"/>
        <v>#N/A</v>
      </c>
      <c r="Q319" s="16" t="e">
        <f t="shared" si="41"/>
        <v>#N/A</v>
      </c>
      <c r="R319" s="16" t="e">
        <f t="shared" si="45"/>
        <v>#N/A</v>
      </c>
      <c r="S319" s="16" t="e">
        <f t="shared" si="46"/>
        <v>#N/A</v>
      </c>
    </row>
    <row r="320" spans="1:19" x14ac:dyDescent="0.25">
      <c r="A320" s="4">
        <v>409</v>
      </c>
      <c r="B320" s="13" t="s">
        <v>670</v>
      </c>
      <c r="C320" s="5"/>
      <c r="D320" s="4" t="s">
        <v>32</v>
      </c>
      <c r="E320" s="2" t="s">
        <v>639</v>
      </c>
      <c r="F320" s="3" t="str">
        <f t="shared" si="42"/>
        <v>01/01/2005</v>
      </c>
      <c r="G320" s="4">
        <f t="shared" si="43"/>
        <v>11</v>
      </c>
      <c r="H320" s="5" t="str">
        <f t="shared" si="47"/>
        <v>ALEVIN</v>
      </c>
      <c r="I320" s="13"/>
      <c r="M320" s="16"/>
      <c r="N320" s="16"/>
      <c r="O320" s="15" t="e">
        <f t="shared" si="39"/>
        <v>#N/A</v>
      </c>
      <c r="P320" s="16" t="e">
        <f t="shared" si="40"/>
        <v>#N/A</v>
      </c>
      <c r="Q320" s="16" t="e">
        <f t="shared" si="41"/>
        <v>#N/A</v>
      </c>
      <c r="R320" s="16" t="e">
        <f t="shared" si="45"/>
        <v>#N/A</v>
      </c>
      <c r="S320" s="16" t="e">
        <f t="shared" si="46"/>
        <v>#N/A</v>
      </c>
    </row>
    <row r="321" spans="1:19" x14ac:dyDescent="0.25">
      <c r="A321" s="4">
        <v>410</v>
      </c>
      <c r="B321" s="5"/>
      <c r="C321" s="5"/>
      <c r="F321" s="3" t="str">
        <f t="shared" si="42"/>
        <v>//</v>
      </c>
      <c r="G321" s="4" t="e">
        <f t="shared" si="43"/>
        <v>#VALUE!</v>
      </c>
      <c r="H321" s="5" t="e">
        <f t="shared" si="47"/>
        <v>#VALUE!</v>
      </c>
      <c r="M321" s="16"/>
      <c r="N321" s="16"/>
      <c r="O321" s="15" t="e">
        <f t="shared" si="39"/>
        <v>#N/A</v>
      </c>
      <c r="P321" s="16" t="e">
        <f t="shared" si="40"/>
        <v>#N/A</v>
      </c>
      <c r="Q321" s="16" t="e">
        <f t="shared" si="41"/>
        <v>#N/A</v>
      </c>
      <c r="R321" s="16" t="e">
        <f t="shared" si="45"/>
        <v>#N/A</v>
      </c>
      <c r="S321" s="16" t="e">
        <f t="shared" si="46"/>
        <v>#N/A</v>
      </c>
    </row>
    <row r="322" spans="1:19" x14ac:dyDescent="0.25">
      <c r="A322" s="4">
        <v>411</v>
      </c>
      <c r="B322" s="5" t="s">
        <v>675</v>
      </c>
      <c r="C322" s="5"/>
      <c r="D322" s="4" t="s">
        <v>35</v>
      </c>
      <c r="E322" s="2" t="s">
        <v>676</v>
      </c>
      <c r="F322" s="3" t="str">
        <f t="shared" si="42"/>
        <v>03/06/1989</v>
      </c>
      <c r="G322" s="4">
        <f t="shared" si="43"/>
        <v>27</v>
      </c>
      <c r="H322" s="5" t="str">
        <f t="shared" si="47"/>
        <v>SENIOR MASC</v>
      </c>
      <c r="M322" s="16"/>
      <c r="N322" s="16"/>
      <c r="O322" s="15" t="e">
        <f t="shared" si="39"/>
        <v>#N/A</v>
      </c>
      <c r="P322" s="16" t="e">
        <f t="shared" si="40"/>
        <v>#N/A</v>
      </c>
      <c r="Q322" s="16" t="e">
        <f t="shared" si="41"/>
        <v>#N/A</v>
      </c>
      <c r="R322" s="16" t="e">
        <f t="shared" si="45"/>
        <v>#N/A</v>
      </c>
      <c r="S322" s="16" t="e">
        <f t="shared" si="46"/>
        <v>#N/A</v>
      </c>
    </row>
    <row r="323" spans="1:19" x14ac:dyDescent="0.25">
      <c r="A323" s="4">
        <v>412</v>
      </c>
      <c r="B323" s="5" t="s">
        <v>678</v>
      </c>
      <c r="C323" s="5"/>
      <c r="D323" s="4" t="s">
        <v>35</v>
      </c>
      <c r="E323" s="2" t="s">
        <v>679</v>
      </c>
      <c r="F323" s="3" t="str">
        <f t="shared" si="42"/>
        <v>19/04/1984</v>
      </c>
      <c r="G323" s="4">
        <f t="shared" si="43"/>
        <v>32</v>
      </c>
      <c r="H323" s="5" t="str">
        <f t="shared" si="47"/>
        <v>SENIOR MASC</v>
      </c>
      <c r="M323" s="16"/>
      <c r="N323" s="16"/>
      <c r="O323" s="15" t="e">
        <f t="shared" si="39"/>
        <v>#N/A</v>
      </c>
      <c r="P323" s="16" t="e">
        <f t="shared" si="40"/>
        <v>#N/A</v>
      </c>
      <c r="Q323" s="16" t="e">
        <f t="shared" si="41"/>
        <v>#N/A</v>
      </c>
      <c r="R323" s="16" t="e">
        <f t="shared" si="45"/>
        <v>#N/A</v>
      </c>
      <c r="S323" s="16" t="e">
        <f t="shared" si="46"/>
        <v>#N/A</v>
      </c>
    </row>
    <row r="324" spans="1:19" x14ac:dyDescent="0.25">
      <c r="A324" s="4">
        <v>413</v>
      </c>
      <c r="B324" s="5" t="s">
        <v>680</v>
      </c>
      <c r="C324" s="5"/>
      <c r="D324" s="4" t="s">
        <v>35</v>
      </c>
      <c r="E324" s="2" t="s">
        <v>681</v>
      </c>
      <c r="F324" s="3" t="str">
        <f t="shared" si="42"/>
        <v>19/09/1981</v>
      </c>
      <c r="G324" s="4">
        <f t="shared" si="43"/>
        <v>35</v>
      </c>
      <c r="H324" s="5" t="str">
        <f t="shared" si="47"/>
        <v>SENIOR MASC</v>
      </c>
      <c r="I324" s="5"/>
      <c r="M324" s="16"/>
      <c r="N324" s="16"/>
      <c r="O324" s="15" t="e">
        <f t="shared" si="39"/>
        <v>#N/A</v>
      </c>
      <c r="P324" s="16" t="e">
        <f t="shared" si="40"/>
        <v>#N/A</v>
      </c>
      <c r="Q324" s="16" t="e">
        <f t="shared" si="41"/>
        <v>#N/A</v>
      </c>
      <c r="R324" s="16" t="e">
        <f t="shared" si="45"/>
        <v>#N/A</v>
      </c>
      <c r="S324" s="16" t="e">
        <f t="shared" si="46"/>
        <v>#N/A</v>
      </c>
    </row>
    <row r="325" spans="1:19" x14ac:dyDescent="0.25">
      <c r="A325" s="4">
        <v>414</v>
      </c>
      <c r="B325" s="5" t="s">
        <v>682</v>
      </c>
      <c r="C325" s="5"/>
      <c r="D325" s="4" t="s">
        <v>35</v>
      </c>
      <c r="E325" s="2" t="s">
        <v>683</v>
      </c>
      <c r="F325" s="3" t="str">
        <f t="shared" si="42"/>
        <v>12/12/1973</v>
      </c>
      <c r="G325" s="4">
        <f t="shared" si="43"/>
        <v>42</v>
      </c>
      <c r="H325" s="5" t="str">
        <f t="shared" si="47"/>
        <v>VETERANO A</v>
      </c>
      <c r="I325" s="5"/>
      <c r="M325" s="16"/>
      <c r="N325" s="16"/>
      <c r="O325" s="15" t="e">
        <f t="shared" si="39"/>
        <v>#N/A</v>
      </c>
      <c r="P325" s="16" t="e">
        <f t="shared" si="40"/>
        <v>#N/A</v>
      </c>
      <c r="Q325" s="16" t="e">
        <f t="shared" si="41"/>
        <v>#N/A</v>
      </c>
      <c r="R325" s="16" t="e">
        <f t="shared" si="45"/>
        <v>#N/A</v>
      </c>
      <c r="S325" s="16" t="e">
        <f t="shared" si="46"/>
        <v>#N/A</v>
      </c>
    </row>
    <row r="326" spans="1:19" x14ac:dyDescent="0.25">
      <c r="A326" s="4">
        <v>415</v>
      </c>
      <c r="B326" s="5" t="s">
        <v>684</v>
      </c>
      <c r="C326" s="5"/>
      <c r="D326" s="4" t="s">
        <v>35</v>
      </c>
      <c r="E326" s="2" t="s">
        <v>685</v>
      </c>
      <c r="F326" s="3" t="str">
        <f t="shared" si="42"/>
        <v>09/01/1993</v>
      </c>
      <c r="G326" s="4">
        <f t="shared" si="43"/>
        <v>23</v>
      </c>
      <c r="H326" s="5" t="str">
        <f t="shared" si="47"/>
        <v>SENIOR MASC</v>
      </c>
      <c r="I326" s="5"/>
      <c r="M326" s="16"/>
      <c r="N326" s="16"/>
      <c r="O326" s="15" t="e">
        <f t="shared" si="39"/>
        <v>#N/A</v>
      </c>
      <c r="P326" s="16" t="e">
        <f t="shared" si="40"/>
        <v>#N/A</v>
      </c>
      <c r="Q326" s="16" t="e">
        <f t="shared" si="41"/>
        <v>#N/A</v>
      </c>
      <c r="R326" s="16" t="e">
        <f t="shared" si="45"/>
        <v>#N/A</v>
      </c>
      <c r="S326" s="16" t="e">
        <f t="shared" si="46"/>
        <v>#N/A</v>
      </c>
    </row>
    <row r="327" spans="1:19" x14ac:dyDescent="0.25">
      <c r="A327" s="4">
        <v>416</v>
      </c>
      <c r="B327" s="5" t="s">
        <v>686</v>
      </c>
      <c r="C327" s="5"/>
      <c r="D327" s="4" t="s">
        <v>35</v>
      </c>
      <c r="E327" s="2" t="s">
        <v>687</v>
      </c>
      <c r="F327" s="3" t="str">
        <f t="shared" si="42"/>
        <v>24/04/1992</v>
      </c>
      <c r="G327" s="4">
        <f t="shared" si="43"/>
        <v>24</v>
      </c>
      <c r="H327" s="5" t="str">
        <f t="shared" si="47"/>
        <v>SENIOR MASC</v>
      </c>
      <c r="I327" s="5"/>
      <c r="M327" s="16"/>
      <c r="N327" s="16"/>
      <c r="O327" s="15" t="e">
        <f t="shared" si="39"/>
        <v>#N/A</v>
      </c>
      <c r="P327" s="16" t="e">
        <f t="shared" si="40"/>
        <v>#N/A</v>
      </c>
      <c r="Q327" s="16" t="e">
        <f t="shared" si="41"/>
        <v>#N/A</v>
      </c>
      <c r="R327" s="16" t="e">
        <f t="shared" si="45"/>
        <v>#N/A</v>
      </c>
      <c r="S327" s="16" t="e">
        <f t="shared" si="46"/>
        <v>#N/A</v>
      </c>
    </row>
    <row r="328" spans="1:19" x14ac:dyDescent="0.25">
      <c r="A328" s="4">
        <v>417</v>
      </c>
      <c r="B328" s="5" t="s">
        <v>688</v>
      </c>
      <c r="C328" s="5"/>
      <c r="D328" s="4" t="s">
        <v>32</v>
      </c>
      <c r="E328" s="2" t="s">
        <v>689</v>
      </c>
      <c r="F328" s="3" t="str">
        <f t="shared" si="42"/>
        <v>09/03/1969</v>
      </c>
      <c r="G328" s="4">
        <f t="shared" ref="G328:G359" si="48">DATEDIF(F328,$A$2,"Y")</f>
        <v>47</v>
      </c>
      <c r="H328" s="5" t="str">
        <f t="shared" si="47"/>
        <v>VETERANA B</v>
      </c>
      <c r="I328" s="5"/>
      <c r="M328" s="16"/>
      <c r="N328" s="16"/>
      <c r="O328" s="15" t="e">
        <f t="shared" ref="O328:O391" si="49">VLOOKUP(N328,ALCAUDETE2014,2,FALSE)</f>
        <v>#N/A</v>
      </c>
      <c r="P328" s="16" t="e">
        <f t="shared" ref="P328:P391" si="50">VLOOKUP(N328,ALCAUDETE2014,4,FALSE)</f>
        <v>#N/A</v>
      </c>
      <c r="Q328" s="16" t="e">
        <f t="shared" ref="Q328:Q391" si="51">VLOOKUP(N328,ALCAUDETE2014,8,FALSE)</f>
        <v>#N/A</v>
      </c>
      <c r="R328" s="16" t="e">
        <f t="shared" ref="R328:R391" si="52">VLOOKUP(N328,ALCAUDETE2014,9,FALSE)</f>
        <v>#N/A</v>
      </c>
      <c r="S328" s="16" t="e">
        <f t="shared" ref="S328:S391" si="53">VLOOKUP(N328,ALCAUDETE2014,10,FALSE)</f>
        <v>#N/A</v>
      </c>
    </row>
    <row r="329" spans="1:19" x14ac:dyDescent="0.25">
      <c r="A329" s="4">
        <v>418</v>
      </c>
      <c r="B329" s="5" t="s">
        <v>690</v>
      </c>
      <c r="C329" s="5"/>
      <c r="D329" s="4" t="s">
        <v>35</v>
      </c>
      <c r="E329" s="2" t="s">
        <v>691</v>
      </c>
      <c r="F329" s="3" t="str">
        <f t="shared" si="42"/>
        <v>20/03/1984</v>
      </c>
      <c r="G329" s="4">
        <f t="shared" si="48"/>
        <v>32</v>
      </c>
      <c r="H329" s="5" t="str">
        <f t="shared" si="47"/>
        <v>SENIOR MASC</v>
      </c>
      <c r="I329" s="5"/>
      <c r="J329" t="s">
        <v>5</v>
      </c>
      <c r="M329" s="16"/>
      <c r="N329" s="16"/>
      <c r="O329" s="15" t="e">
        <f t="shared" si="49"/>
        <v>#N/A</v>
      </c>
      <c r="P329" s="16" t="e">
        <f t="shared" si="50"/>
        <v>#N/A</v>
      </c>
      <c r="Q329" s="16" t="e">
        <f t="shared" si="51"/>
        <v>#N/A</v>
      </c>
      <c r="R329" s="16" t="e">
        <f t="shared" si="52"/>
        <v>#N/A</v>
      </c>
      <c r="S329" s="16" t="e">
        <f t="shared" si="53"/>
        <v>#N/A</v>
      </c>
    </row>
    <row r="330" spans="1:19" x14ac:dyDescent="0.25">
      <c r="A330" s="4">
        <v>419</v>
      </c>
      <c r="B330" s="5" t="s">
        <v>693</v>
      </c>
      <c r="C330" s="5"/>
      <c r="D330" s="4" t="s">
        <v>35</v>
      </c>
      <c r="E330" s="2" t="s">
        <v>694</v>
      </c>
      <c r="F330" s="3" t="str">
        <f t="shared" si="42"/>
        <v>25/06/1977</v>
      </c>
      <c r="G330" s="4">
        <f t="shared" si="48"/>
        <v>39</v>
      </c>
      <c r="H330" s="5" t="str">
        <f t="shared" si="47"/>
        <v>SENIOR MASC</v>
      </c>
      <c r="I330" s="5"/>
      <c r="M330" s="16"/>
      <c r="N330" s="16"/>
      <c r="O330" s="15" t="e">
        <f t="shared" si="49"/>
        <v>#N/A</v>
      </c>
      <c r="P330" s="16" t="e">
        <f t="shared" si="50"/>
        <v>#N/A</v>
      </c>
      <c r="Q330" s="16" t="e">
        <f t="shared" si="51"/>
        <v>#N/A</v>
      </c>
      <c r="R330" s="16" t="e">
        <f t="shared" si="52"/>
        <v>#N/A</v>
      </c>
      <c r="S330" s="16" t="e">
        <f t="shared" si="53"/>
        <v>#N/A</v>
      </c>
    </row>
    <row r="331" spans="1:19" x14ac:dyDescent="0.25">
      <c r="A331" s="4">
        <v>420</v>
      </c>
      <c r="F331" s="3" t="str">
        <f t="shared" si="42"/>
        <v>//</v>
      </c>
      <c r="G331" s="4" t="e">
        <f t="shared" si="48"/>
        <v>#VALUE!</v>
      </c>
      <c r="H331" s="5" t="e">
        <f t="shared" si="47"/>
        <v>#VALUE!</v>
      </c>
      <c r="M331" s="16"/>
      <c r="N331" s="16"/>
      <c r="O331" s="15" t="e">
        <f t="shared" si="49"/>
        <v>#N/A</v>
      </c>
      <c r="P331" s="16" t="e">
        <f t="shared" si="50"/>
        <v>#N/A</v>
      </c>
      <c r="Q331" s="16" t="e">
        <f t="shared" si="51"/>
        <v>#N/A</v>
      </c>
      <c r="R331" s="16" t="e">
        <f t="shared" si="52"/>
        <v>#N/A</v>
      </c>
      <c r="S331" s="16" t="e">
        <f t="shared" si="53"/>
        <v>#N/A</v>
      </c>
    </row>
    <row r="332" spans="1:19" x14ac:dyDescent="0.25">
      <c r="A332" s="4">
        <v>421</v>
      </c>
      <c r="F332" s="3" t="str">
        <f t="shared" ref="F332:F395" si="54">LEFT(E332,2)&amp;"/"&amp;MID(E332,3,2)&amp;"/"&amp;RIGHT(E332,4)</f>
        <v>//</v>
      </c>
      <c r="G332" s="4" t="e">
        <f t="shared" si="48"/>
        <v>#VALUE!</v>
      </c>
      <c r="H332" s="5" t="e">
        <f t="shared" si="47"/>
        <v>#VALUE!</v>
      </c>
      <c r="M332" s="16"/>
      <c r="N332" s="16"/>
      <c r="O332" s="15" t="e">
        <f t="shared" si="49"/>
        <v>#N/A</v>
      </c>
      <c r="P332" s="16" t="e">
        <f t="shared" si="50"/>
        <v>#N/A</v>
      </c>
      <c r="Q332" s="16" t="e">
        <f t="shared" si="51"/>
        <v>#N/A</v>
      </c>
      <c r="R332" s="16" t="e">
        <f t="shared" si="52"/>
        <v>#N/A</v>
      </c>
      <c r="S332" s="16" t="e">
        <f t="shared" si="53"/>
        <v>#N/A</v>
      </c>
    </row>
    <row r="333" spans="1:19" x14ac:dyDescent="0.25">
      <c r="A333" s="4">
        <v>422</v>
      </c>
      <c r="F333" s="3" t="str">
        <f t="shared" si="54"/>
        <v>//</v>
      </c>
      <c r="G333" s="4" t="e">
        <f t="shared" si="48"/>
        <v>#VALUE!</v>
      </c>
      <c r="H333" s="5" t="e">
        <f t="shared" si="47"/>
        <v>#VALUE!</v>
      </c>
      <c r="M333" s="16"/>
      <c r="N333" s="16"/>
      <c r="O333" s="15" t="e">
        <f t="shared" si="49"/>
        <v>#N/A</v>
      </c>
      <c r="P333" s="16" t="e">
        <f t="shared" si="50"/>
        <v>#N/A</v>
      </c>
      <c r="Q333" s="16" t="e">
        <f t="shared" si="51"/>
        <v>#N/A</v>
      </c>
      <c r="R333" s="16" t="e">
        <f t="shared" si="52"/>
        <v>#N/A</v>
      </c>
      <c r="S333" s="16" t="e">
        <f t="shared" si="53"/>
        <v>#N/A</v>
      </c>
    </row>
    <row r="334" spans="1:19" x14ac:dyDescent="0.25">
      <c r="A334" s="4">
        <v>423</v>
      </c>
      <c r="F334" s="3" t="str">
        <f t="shared" si="54"/>
        <v>//</v>
      </c>
      <c r="G334" s="4" t="e">
        <f t="shared" si="48"/>
        <v>#VALUE!</v>
      </c>
      <c r="H334" s="5" t="e">
        <f t="shared" si="47"/>
        <v>#VALUE!</v>
      </c>
      <c r="M334" s="16"/>
      <c r="N334" s="16"/>
      <c r="O334" s="15" t="e">
        <f t="shared" si="49"/>
        <v>#N/A</v>
      </c>
      <c r="P334" s="16" t="e">
        <f t="shared" si="50"/>
        <v>#N/A</v>
      </c>
      <c r="Q334" s="16" t="e">
        <f t="shared" si="51"/>
        <v>#N/A</v>
      </c>
      <c r="R334" s="16" t="e">
        <f t="shared" si="52"/>
        <v>#N/A</v>
      </c>
      <c r="S334" s="16" t="e">
        <f t="shared" si="53"/>
        <v>#N/A</v>
      </c>
    </row>
    <row r="335" spans="1:19" x14ac:dyDescent="0.25">
      <c r="A335" s="4">
        <v>424</v>
      </c>
      <c r="B335" s="5"/>
      <c r="F335" s="3" t="str">
        <f t="shared" si="54"/>
        <v>//</v>
      </c>
      <c r="G335" s="4" t="e">
        <f t="shared" si="48"/>
        <v>#VALUE!</v>
      </c>
      <c r="H335" s="5" t="e">
        <f t="shared" si="47"/>
        <v>#VALUE!</v>
      </c>
      <c r="I335" s="5"/>
      <c r="J335" s="5"/>
      <c r="M335" s="16"/>
      <c r="N335" s="16"/>
      <c r="O335" s="15" t="e">
        <f t="shared" si="49"/>
        <v>#N/A</v>
      </c>
      <c r="P335" s="16" t="e">
        <f t="shared" si="50"/>
        <v>#N/A</v>
      </c>
      <c r="Q335" s="16" t="e">
        <f t="shared" si="51"/>
        <v>#N/A</v>
      </c>
      <c r="R335" s="16" t="e">
        <f t="shared" si="52"/>
        <v>#N/A</v>
      </c>
      <c r="S335" s="16" t="e">
        <f t="shared" si="53"/>
        <v>#N/A</v>
      </c>
    </row>
    <row r="336" spans="1:19" x14ac:dyDescent="0.25">
      <c r="A336" s="4">
        <v>425</v>
      </c>
      <c r="F336" s="3" t="str">
        <f t="shared" si="54"/>
        <v>//</v>
      </c>
      <c r="G336" s="4" t="e">
        <f t="shared" si="48"/>
        <v>#VALUE!</v>
      </c>
      <c r="H336" s="5" t="e">
        <f t="shared" si="47"/>
        <v>#VALUE!</v>
      </c>
      <c r="M336" s="16"/>
      <c r="N336" s="16"/>
      <c r="O336" s="15" t="e">
        <f t="shared" si="49"/>
        <v>#N/A</v>
      </c>
      <c r="P336" s="16" t="e">
        <f t="shared" si="50"/>
        <v>#N/A</v>
      </c>
      <c r="Q336" s="16" t="e">
        <f t="shared" si="51"/>
        <v>#N/A</v>
      </c>
      <c r="R336" s="16" t="e">
        <f t="shared" si="52"/>
        <v>#N/A</v>
      </c>
      <c r="S336" s="16" t="e">
        <f t="shared" si="53"/>
        <v>#N/A</v>
      </c>
    </row>
    <row r="337" spans="1:19" x14ac:dyDescent="0.25">
      <c r="A337" s="4">
        <v>426</v>
      </c>
      <c r="F337" s="3" t="str">
        <f t="shared" si="54"/>
        <v>//</v>
      </c>
      <c r="G337" s="4" t="e">
        <f t="shared" si="48"/>
        <v>#VALUE!</v>
      </c>
      <c r="H337" s="5" t="e">
        <f t="shared" si="47"/>
        <v>#VALUE!</v>
      </c>
      <c r="M337" s="16"/>
      <c r="N337" s="16"/>
      <c r="O337" s="15" t="e">
        <f t="shared" si="49"/>
        <v>#N/A</v>
      </c>
      <c r="P337" s="16" t="e">
        <f t="shared" si="50"/>
        <v>#N/A</v>
      </c>
      <c r="Q337" s="16" t="e">
        <f t="shared" si="51"/>
        <v>#N/A</v>
      </c>
      <c r="R337" s="16" t="e">
        <f t="shared" si="52"/>
        <v>#N/A</v>
      </c>
      <c r="S337" s="16" t="e">
        <f t="shared" si="53"/>
        <v>#N/A</v>
      </c>
    </row>
    <row r="338" spans="1:19" x14ac:dyDescent="0.25">
      <c r="A338" s="4">
        <v>427</v>
      </c>
      <c r="F338" s="3" t="str">
        <f t="shared" si="54"/>
        <v>//</v>
      </c>
      <c r="G338" s="4" t="e">
        <f t="shared" si="48"/>
        <v>#VALUE!</v>
      </c>
      <c r="H338" s="5" t="e">
        <f t="shared" si="47"/>
        <v>#VALUE!</v>
      </c>
      <c r="M338" s="16"/>
      <c r="N338" s="16"/>
      <c r="O338" s="15" t="e">
        <f t="shared" si="49"/>
        <v>#N/A</v>
      </c>
      <c r="P338" s="16" t="e">
        <f t="shared" si="50"/>
        <v>#N/A</v>
      </c>
      <c r="Q338" s="16" t="e">
        <f t="shared" si="51"/>
        <v>#N/A</v>
      </c>
      <c r="R338" s="16" t="e">
        <f t="shared" si="52"/>
        <v>#N/A</v>
      </c>
      <c r="S338" s="16" t="e">
        <f t="shared" si="53"/>
        <v>#N/A</v>
      </c>
    </row>
    <row r="339" spans="1:19" x14ac:dyDescent="0.25">
      <c r="A339" s="4">
        <v>428</v>
      </c>
      <c r="F339" s="3" t="str">
        <f t="shared" si="54"/>
        <v>//</v>
      </c>
      <c r="G339" s="4" t="e">
        <f t="shared" si="48"/>
        <v>#VALUE!</v>
      </c>
      <c r="H339" s="5" t="e">
        <f t="shared" si="47"/>
        <v>#VALUE!</v>
      </c>
      <c r="M339" s="16"/>
      <c r="N339" s="16"/>
      <c r="O339" s="15" t="e">
        <f t="shared" si="49"/>
        <v>#N/A</v>
      </c>
      <c r="P339" s="16" t="e">
        <f t="shared" si="50"/>
        <v>#N/A</v>
      </c>
      <c r="Q339" s="16" t="e">
        <f t="shared" si="51"/>
        <v>#N/A</v>
      </c>
      <c r="R339" s="16" t="e">
        <f t="shared" si="52"/>
        <v>#N/A</v>
      </c>
      <c r="S339" s="16" t="e">
        <f t="shared" si="53"/>
        <v>#N/A</v>
      </c>
    </row>
    <row r="340" spans="1:19" x14ac:dyDescent="0.25">
      <c r="A340" s="4">
        <v>429</v>
      </c>
      <c r="F340" s="3" t="str">
        <f t="shared" si="54"/>
        <v>//</v>
      </c>
      <c r="G340" s="4" t="e">
        <f t="shared" si="48"/>
        <v>#VALUE!</v>
      </c>
      <c r="H340" s="5" t="e">
        <f t="shared" si="47"/>
        <v>#VALUE!</v>
      </c>
      <c r="M340" s="16"/>
      <c r="N340" s="16"/>
      <c r="O340" s="15" t="e">
        <f t="shared" si="49"/>
        <v>#N/A</v>
      </c>
      <c r="P340" s="16" t="e">
        <f t="shared" si="50"/>
        <v>#N/A</v>
      </c>
      <c r="Q340" s="16" t="e">
        <f t="shared" si="51"/>
        <v>#N/A</v>
      </c>
      <c r="R340" s="16" t="e">
        <f t="shared" si="52"/>
        <v>#N/A</v>
      </c>
      <c r="S340" s="16" t="e">
        <f t="shared" si="53"/>
        <v>#N/A</v>
      </c>
    </row>
    <row r="341" spans="1:19" x14ac:dyDescent="0.25">
      <c r="A341" s="4">
        <v>430</v>
      </c>
      <c r="F341" s="3" t="str">
        <f t="shared" si="54"/>
        <v>//</v>
      </c>
      <c r="G341" s="4" t="e">
        <f t="shared" si="48"/>
        <v>#VALUE!</v>
      </c>
      <c r="H341" s="5" t="e">
        <f t="shared" si="47"/>
        <v>#VALUE!</v>
      </c>
      <c r="M341" s="16"/>
      <c r="N341" s="16"/>
      <c r="O341" s="15" t="e">
        <f t="shared" si="49"/>
        <v>#N/A</v>
      </c>
      <c r="P341" s="16" t="e">
        <f t="shared" si="50"/>
        <v>#N/A</v>
      </c>
      <c r="Q341" s="16" t="e">
        <f t="shared" si="51"/>
        <v>#N/A</v>
      </c>
      <c r="R341" s="16" t="e">
        <f t="shared" si="52"/>
        <v>#N/A</v>
      </c>
      <c r="S341" s="16" t="e">
        <f t="shared" si="53"/>
        <v>#N/A</v>
      </c>
    </row>
    <row r="342" spans="1:19" s="22" customFormat="1" x14ac:dyDescent="0.25">
      <c r="A342" s="4">
        <v>431</v>
      </c>
      <c r="D342" s="21"/>
      <c r="E342" s="23"/>
      <c r="F342" s="3" t="str">
        <f t="shared" si="54"/>
        <v>//</v>
      </c>
      <c r="G342" s="21" t="e">
        <f t="shared" si="48"/>
        <v>#VALUE!</v>
      </c>
      <c r="H342" s="5" t="e">
        <f t="shared" si="47"/>
        <v>#VALUE!</v>
      </c>
      <c r="M342" s="26"/>
      <c r="N342" s="26"/>
      <c r="O342" s="25" t="e">
        <f t="shared" si="49"/>
        <v>#N/A</v>
      </c>
      <c r="P342" s="26" t="e">
        <f t="shared" si="50"/>
        <v>#N/A</v>
      </c>
      <c r="Q342" s="26" t="e">
        <f t="shared" si="51"/>
        <v>#N/A</v>
      </c>
      <c r="R342" s="26" t="e">
        <f t="shared" si="52"/>
        <v>#N/A</v>
      </c>
      <c r="S342" s="26" t="e">
        <f t="shared" si="53"/>
        <v>#N/A</v>
      </c>
    </row>
    <row r="343" spans="1:19" s="22" customFormat="1" x14ac:dyDescent="0.25">
      <c r="A343" s="4">
        <v>432</v>
      </c>
      <c r="D343" s="21"/>
      <c r="E343" s="23"/>
      <c r="F343" s="3" t="str">
        <f t="shared" si="54"/>
        <v>//</v>
      </c>
      <c r="G343" s="21" t="e">
        <f t="shared" si="48"/>
        <v>#VALUE!</v>
      </c>
      <c r="H343" s="5" t="e">
        <f t="shared" si="47"/>
        <v>#VALUE!</v>
      </c>
      <c r="M343" s="26"/>
      <c r="N343" s="26"/>
      <c r="O343" s="25" t="e">
        <f t="shared" si="49"/>
        <v>#N/A</v>
      </c>
      <c r="P343" s="26" t="e">
        <f t="shared" si="50"/>
        <v>#N/A</v>
      </c>
      <c r="Q343" s="26" t="e">
        <f t="shared" si="51"/>
        <v>#N/A</v>
      </c>
      <c r="R343" s="26" t="e">
        <f t="shared" si="52"/>
        <v>#N/A</v>
      </c>
      <c r="S343" s="26" t="e">
        <f t="shared" si="53"/>
        <v>#N/A</v>
      </c>
    </row>
    <row r="344" spans="1:19" x14ac:dyDescent="0.25">
      <c r="A344" s="4">
        <v>433</v>
      </c>
      <c r="F344" s="3" t="str">
        <f t="shared" si="54"/>
        <v>//</v>
      </c>
      <c r="G344" s="4" t="e">
        <f t="shared" si="48"/>
        <v>#VALUE!</v>
      </c>
      <c r="H344" s="5" t="e">
        <f t="shared" si="47"/>
        <v>#VALUE!</v>
      </c>
      <c r="M344" s="16"/>
      <c r="N344" s="16"/>
      <c r="O344" s="15" t="e">
        <f t="shared" si="49"/>
        <v>#N/A</v>
      </c>
      <c r="P344" s="16" t="e">
        <f t="shared" si="50"/>
        <v>#N/A</v>
      </c>
      <c r="Q344" s="16" t="e">
        <f t="shared" si="51"/>
        <v>#N/A</v>
      </c>
      <c r="R344" s="16" t="e">
        <f t="shared" si="52"/>
        <v>#N/A</v>
      </c>
      <c r="S344" s="16" t="e">
        <f t="shared" si="53"/>
        <v>#N/A</v>
      </c>
    </row>
    <row r="345" spans="1:19" x14ac:dyDescent="0.25">
      <c r="A345" s="4">
        <v>434</v>
      </c>
      <c r="F345" s="3" t="str">
        <f t="shared" si="54"/>
        <v>//</v>
      </c>
      <c r="G345" s="4" t="e">
        <f t="shared" si="48"/>
        <v>#VALUE!</v>
      </c>
      <c r="H345" s="5" t="e">
        <f t="shared" si="47"/>
        <v>#VALUE!</v>
      </c>
      <c r="M345" s="16"/>
      <c r="N345" s="16"/>
      <c r="O345" s="15" t="e">
        <f t="shared" si="49"/>
        <v>#N/A</v>
      </c>
      <c r="P345" s="16" t="e">
        <f t="shared" si="50"/>
        <v>#N/A</v>
      </c>
      <c r="Q345" s="16" t="e">
        <f t="shared" si="51"/>
        <v>#N/A</v>
      </c>
      <c r="R345" s="16" t="e">
        <f t="shared" si="52"/>
        <v>#N/A</v>
      </c>
      <c r="S345" s="16" t="e">
        <f t="shared" si="53"/>
        <v>#N/A</v>
      </c>
    </row>
    <row r="346" spans="1:19" x14ac:dyDescent="0.25">
      <c r="A346" s="4">
        <v>435</v>
      </c>
      <c r="F346" s="3" t="str">
        <f t="shared" si="54"/>
        <v>//</v>
      </c>
      <c r="G346" s="4" t="e">
        <f t="shared" si="48"/>
        <v>#VALUE!</v>
      </c>
      <c r="H346" s="5" t="e">
        <f t="shared" si="47"/>
        <v>#VALUE!</v>
      </c>
      <c r="M346" s="16"/>
      <c r="N346" s="16"/>
      <c r="O346" s="15" t="e">
        <f t="shared" si="49"/>
        <v>#N/A</v>
      </c>
      <c r="P346" s="16" t="e">
        <f t="shared" si="50"/>
        <v>#N/A</v>
      </c>
      <c r="Q346" s="16" t="e">
        <f t="shared" si="51"/>
        <v>#N/A</v>
      </c>
      <c r="R346" s="16" t="e">
        <f t="shared" si="52"/>
        <v>#N/A</v>
      </c>
      <c r="S346" s="16" t="e">
        <f t="shared" si="53"/>
        <v>#N/A</v>
      </c>
    </row>
    <row r="347" spans="1:19" x14ac:dyDescent="0.25">
      <c r="A347" s="4">
        <v>436</v>
      </c>
      <c r="F347" s="3" t="str">
        <f t="shared" si="54"/>
        <v>//</v>
      </c>
      <c r="G347" s="4" t="e">
        <f t="shared" si="48"/>
        <v>#VALUE!</v>
      </c>
      <c r="H347" s="5" t="e">
        <f t="shared" ref="H347:H410" si="55">IF(D347="M",VLOOKUP(G347,CATMAS,2,0),VLOOKUP(G347,CATFEM,2,0))</f>
        <v>#VALUE!</v>
      </c>
      <c r="M347" s="16"/>
      <c r="N347" s="16"/>
      <c r="O347" s="15" t="e">
        <f t="shared" si="49"/>
        <v>#N/A</v>
      </c>
      <c r="P347" s="16" t="e">
        <f t="shared" si="50"/>
        <v>#N/A</v>
      </c>
      <c r="Q347" s="16" t="e">
        <f t="shared" si="51"/>
        <v>#N/A</v>
      </c>
      <c r="R347" s="16" t="e">
        <f t="shared" si="52"/>
        <v>#N/A</v>
      </c>
      <c r="S347" s="16" t="e">
        <f t="shared" si="53"/>
        <v>#N/A</v>
      </c>
    </row>
    <row r="348" spans="1:19" x14ac:dyDescent="0.25">
      <c r="A348" s="4">
        <v>437</v>
      </c>
      <c r="F348" s="3" t="str">
        <f t="shared" si="54"/>
        <v>//</v>
      </c>
      <c r="G348" s="4" t="e">
        <f t="shared" si="48"/>
        <v>#VALUE!</v>
      </c>
      <c r="H348" s="5" t="e">
        <f t="shared" si="55"/>
        <v>#VALUE!</v>
      </c>
      <c r="M348" s="16"/>
      <c r="N348" s="16"/>
      <c r="O348" s="15" t="e">
        <f t="shared" si="49"/>
        <v>#N/A</v>
      </c>
      <c r="P348" s="16" t="e">
        <f t="shared" si="50"/>
        <v>#N/A</v>
      </c>
      <c r="Q348" s="16" t="e">
        <f t="shared" si="51"/>
        <v>#N/A</v>
      </c>
      <c r="R348" s="16" t="e">
        <f t="shared" si="52"/>
        <v>#N/A</v>
      </c>
      <c r="S348" s="16" t="e">
        <f t="shared" si="53"/>
        <v>#N/A</v>
      </c>
    </row>
    <row r="349" spans="1:19" x14ac:dyDescent="0.25">
      <c r="A349" s="4">
        <v>438</v>
      </c>
      <c r="F349" s="3" t="str">
        <f t="shared" si="54"/>
        <v>//</v>
      </c>
      <c r="G349" s="4" t="e">
        <f t="shared" si="48"/>
        <v>#VALUE!</v>
      </c>
      <c r="H349" s="5" t="e">
        <f t="shared" si="55"/>
        <v>#VALUE!</v>
      </c>
      <c r="M349" s="16"/>
      <c r="N349" s="16"/>
      <c r="O349" s="15" t="e">
        <f t="shared" si="49"/>
        <v>#N/A</v>
      </c>
      <c r="P349" s="16" t="e">
        <f t="shared" si="50"/>
        <v>#N/A</v>
      </c>
      <c r="Q349" s="16" t="e">
        <f t="shared" si="51"/>
        <v>#N/A</v>
      </c>
      <c r="R349" s="16" t="e">
        <f t="shared" si="52"/>
        <v>#N/A</v>
      </c>
      <c r="S349" s="16" t="e">
        <f t="shared" si="53"/>
        <v>#N/A</v>
      </c>
    </row>
    <row r="350" spans="1:19" x14ac:dyDescent="0.25">
      <c r="A350" s="4">
        <v>439</v>
      </c>
      <c r="F350" s="3" t="str">
        <f t="shared" si="54"/>
        <v>//</v>
      </c>
      <c r="G350" s="4" t="e">
        <f t="shared" si="48"/>
        <v>#VALUE!</v>
      </c>
      <c r="H350" s="5" t="e">
        <f t="shared" si="55"/>
        <v>#VALUE!</v>
      </c>
      <c r="M350" s="16"/>
      <c r="N350" s="16"/>
      <c r="O350" s="15" t="e">
        <f t="shared" si="49"/>
        <v>#N/A</v>
      </c>
      <c r="P350" s="16" t="e">
        <f t="shared" si="50"/>
        <v>#N/A</v>
      </c>
      <c r="Q350" s="16" t="e">
        <f t="shared" si="51"/>
        <v>#N/A</v>
      </c>
      <c r="R350" s="16" t="e">
        <f t="shared" si="52"/>
        <v>#N/A</v>
      </c>
      <c r="S350" s="16" t="e">
        <f t="shared" si="53"/>
        <v>#N/A</v>
      </c>
    </row>
    <row r="351" spans="1:19" x14ac:dyDescent="0.25">
      <c r="A351" s="4">
        <v>440</v>
      </c>
      <c r="F351" s="3" t="str">
        <f t="shared" si="54"/>
        <v>//</v>
      </c>
      <c r="G351" s="4" t="e">
        <f t="shared" si="48"/>
        <v>#VALUE!</v>
      </c>
      <c r="H351" s="5" t="e">
        <f t="shared" si="55"/>
        <v>#VALUE!</v>
      </c>
      <c r="M351" s="16"/>
      <c r="N351" s="16"/>
      <c r="O351" s="15" t="e">
        <f t="shared" si="49"/>
        <v>#N/A</v>
      </c>
      <c r="P351" s="16" t="e">
        <f t="shared" si="50"/>
        <v>#N/A</v>
      </c>
      <c r="Q351" s="16" t="e">
        <f t="shared" si="51"/>
        <v>#N/A</v>
      </c>
      <c r="R351" s="16" t="e">
        <f t="shared" si="52"/>
        <v>#N/A</v>
      </c>
      <c r="S351" s="16" t="e">
        <f t="shared" si="53"/>
        <v>#N/A</v>
      </c>
    </row>
    <row r="352" spans="1:19" x14ac:dyDescent="0.25">
      <c r="A352" s="4">
        <v>441</v>
      </c>
      <c r="F352" s="3" t="str">
        <f t="shared" si="54"/>
        <v>//</v>
      </c>
      <c r="G352" s="4" t="e">
        <f t="shared" si="48"/>
        <v>#VALUE!</v>
      </c>
      <c r="H352" s="5" t="e">
        <f t="shared" si="55"/>
        <v>#VALUE!</v>
      </c>
      <c r="M352" s="16"/>
      <c r="N352" s="16"/>
      <c r="O352" s="15" t="e">
        <f t="shared" si="49"/>
        <v>#N/A</v>
      </c>
      <c r="P352" s="16" t="e">
        <f t="shared" si="50"/>
        <v>#N/A</v>
      </c>
      <c r="Q352" s="16" t="e">
        <f t="shared" si="51"/>
        <v>#N/A</v>
      </c>
      <c r="R352" s="16" t="e">
        <f t="shared" si="52"/>
        <v>#N/A</v>
      </c>
      <c r="S352" s="16" t="e">
        <f t="shared" si="53"/>
        <v>#N/A</v>
      </c>
    </row>
    <row r="353" spans="1:19" x14ac:dyDescent="0.25">
      <c r="A353" s="4">
        <v>442</v>
      </c>
      <c r="F353" s="3" t="str">
        <f t="shared" si="54"/>
        <v>//</v>
      </c>
      <c r="G353" s="4" t="e">
        <f t="shared" si="48"/>
        <v>#VALUE!</v>
      </c>
      <c r="H353" s="5" t="e">
        <f t="shared" si="55"/>
        <v>#VALUE!</v>
      </c>
      <c r="M353" s="16"/>
      <c r="N353" s="16"/>
      <c r="O353" s="15" t="e">
        <f t="shared" si="49"/>
        <v>#N/A</v>
      </c>
      <c r="P353" s="16" t="e">
        <f t="shared" si="50"/>
        <v>#N/A</v>
      </c>
      <c r="Q353" s="16" t="e">
        <f t="shared" si="51"/>
        <v>#N/A</v>
      </c>
      <c r="R353" s="16" t="e">
        <f t="shared" si="52"/>
        <v>#N/A</v>
      </c>
      <c r="S353" s="16" t="e">
        <f t="shared" si="53"/>
        <v>#N/A</v>
      </c>
    </row>
    <row r="354" spans="1:19" x14ac:dyDescent="0.25">
      <c r="A354" s="4">
        <v>443</v>
      </c>
      <c r="F354" s="3" t="str">
        <f t="shared" si="54"/>
        <v>//</v>
      </c>
      <c r="G354" s="4" t="e">
        <f t="shared" si="48"/>
        <v>#VALUE!</v>
      </c>
      <c r="H354" s="5" t="e">
        <f t="shared" si="55"/>
        <v>#VALUE!</v>
      </c>
      <c r="M354" s="16"/>
      <c r="N354" s="16"/>
      <c r="O354" s="15" t="e">
        <f t="shared" si="49"/>
        <v>#N/A</v>
      </c>
      <c r="P354" s="16" t="e">
        <f t="shared" si="50"/>
        <v>#N/A</v>
      </c>
      <c r="Q354" s="16" t="e">
        <f t="shared" si="51"/>
        <v>#N/A</v>
      </c>
      <c r="R354" s="16" t="e">
        <f t="shared" si="52"/>
        <v>#N/A</v>
      </c>
      <c r="S354" s="16" t="e">
        <f t="shared" si="53"/>
        <v>#N/A</v>
      </c>
    </row>
    <row r="355" spans="1:19" x14ac:dyDescent="0.25">
      <c r="A355" s="4">
        <v>444</v>
      </c>
      <c r="F355" s="3" t="str">
        <f t="shared" si="54"/>
        <v>//</v>
      </c>
      <c r="G355" s="4" t="e">
        <f t="shared" si="48"/>
        <v>#VALUE!</v>
      </c>
      <c r="H355" s="5" t="e">
        <f t="shared" si="55"/>
        <v>#VALUE!</v>
      </c>
      <c r="M355" s="16"/>
      <c r="N355" s="16"/>
      <c r="O355" s="15" t="e">
        <f t="shared" si="49"/>
        <v>#N/A</v>
      </c>
      <c r="P355" s="16" t="e">
        <f t="shared" si="50"/>
        <v>#N/A</v>
      </c>
      <c r="Q355" s="16" t="e">
        <f t="shared" si="51"/>
        <v>#N/A</v>
      </c>
      <c r="R355" s="16" t="e">
        <f t="shared" si="52"/>
        <v>#N/A</v>
      </c>
      <c r="S355" s="16" t="e">
        <f t="shared" si="53"/>
        <v>#N/A</v>
      </c>
    </row>
    <row r="356" spans="1:19" x14ac:dyDescent="0.25">
      <c r="A356" s="4">
        <v>445</v>
      </c>
      <c r="F356" s="3" t="str">
        <f t="shared" si="54"/>
        <v>//</v>
      </c>
      <c r="G356" s="4" t="e">
        <f t="shared" si="48"/>
        <v>#VALUE!</v>
      </c>
      <c r="H356" s="5" t="e">
        <f t="shared" si="55"/>
        <v>#VALUE!</v>
      </c>
      <c r="M356" s="16"/>
      <c r="N356" s="16"/>
      <c r="O356" s="15" t="e">
        <f t="shared" si="49"/>
        <v>#N/A</v>
      </c>
      <c r="P356" s="16" t="e">
        <f t="shared" si="50"/>
        <v>#N/A</v>
      </c>
      <c r="Q356" s="16" t="e">
        <f t="shared" si="51"/>
        <v>#N/A</v>
      </c>
      <c r="R356" s="16" t="e">
        <f t="shared" si="52"/>
        <v>#N/A</v>
      </c>
      <c r="S356" s="16" t="e">
        <f t="shared" si="53"/>
        <v>#N/A</v>
      </c>
    </row>
    <row r="357" spans="1:19" x14ac:dyDescent="0.25">
      <c r="A357" s="4">
        <v>446</v>
      </c>
      <c r="F357" s="3" t="str">
        <f t="shared" si="54"/>
        <v>//</v>
      </c>
      <c r="G357" s="4" t="e">
        <f t="shared" si="48"/>
        <v>#VALUE!</v>
      </c>
      <c r="H357" s="5" t="e">
        <f t="shared" si="55"/>
        <v>#VALUE!</v>
      </c>
      <c r="M357" s="16"/>
      <c r="N357" s="16"/>
      <c r="O357" s="15" t="e">
        <f t="shared" si="49"/>
        <v>#N/A</v>
      </c>
      <c r="P357" s="16" t="e">
        <f t="shared" si="50"/>
        <v>#N/A</v>
      </c>
      <c r="Q357" s="16" t="e">
        <f t="shared" si="51"/>
        <v>#N/A</v>
      </c>
      <c r="R357" s="16" t="e">
        <f t="shared" si="52"/>
        <v>#N/A</v>
      </c>
      <c r="S357" s="16" t="e">
        <f t="shared" si="53"/>
        <v>#N/A</v>
      </c>
    </row>
    <row r="358" spans="1:19" x14ac:dyDescent="0.25">
      <c r="A358" s="4">
        <v>447</v>
      </c>
      <c r="F358" s="3" t="str">
        <f t="shared" si="54"/>
        <v>//</v>
      </c>
      <c r="G358" s="4" t="e">
        <f t="shared" si="48"/>
        <v>#VALUE!</v>
      </c>
      <c r="H358" s="5" t="e">
        <f t="shared" si="55"/>
        <v>#VALUE!</v>
      </c>
      <c r="M358" s="16"/>
      <c r="N358" s="16"/>
      <c r="O358" s="15" t="e">
        <f t="shared" si="49"/>
        <v>#N/A</v>
      </c>
      <c r="P358" s="16" t="e">
        <f t="shared" si="50"/>
        <v>#N/A</v>
      </c>
      <c r="Q358" s="16" t="e">
        <f t="shared" si="51"/>
        <v>#N/A</v>
      </c>
      <c r="R358" s="16" t="e">
        <f t="shared" si="52"/>
        <v>#N/A</v>
      </c>
      <c r="S358" s="16" t="e">
        <f t="shared" si="53"/>
        <v>#N/A</v>
      </c>
    </row>
    <row r="359" spans="1:19" x14ac:dyDescent="0.25">
      <c r="A359" s="4">
        <v>448</v>
      </c>
      <c r="F359" s="3" t="str">
        <f t="shared" si="54"/>
        <v>//</v>
      </c>
      <c r="G359" s="4" t="e">
        <f t="shared" si="48"/>
        <v>#VALUE!</v>
      </c>
      <c r="H359" s="5" t="e">
        <f t="shared" si="55"/>
        <v>#VALUE!</v>
      </c>
      <c r="M359" s="16"/>
      <c r="N359" s="16"/>
      <c r="O359" s="15" t="e">
        <f t="shared" si="49"/>
        <v>#N/A</v>
      </c>
      <c r="P359" s="16" t="e">
        <f t="shared" si="50"/>
        <v>#N/A</v>
      </c>
      <c r="Q359" s="16" t="e">
        <f t="shared" si="51"/>
        <v>#N/A</v>
      </c>
      <c r="R359" s="16" t="e">
        <f t="shared" si="52"/>
        <v>#N/A</v>
      </c>
      <c r="S359" s="16" t="e">
        <f t="shared" si="53"/>
        <v>#N/A</v>
      </c>
    </row>
    <row r="360" spans="1:19" x14ac:dyDescent="0.25">
      <c r="A360" s="4">
        <v>449</v>
      </c>
      <c r="F360" s="3" t="str">
        <f t="shared" si="54"/>
        <v>//</v>
      </c>
      <c r="G360" s="4" t="e">
        <f t="shared" ref="G360:G392" si="56">DATEDIF(F360,$A$2,"Y")</f>
        <v>#VALUE!</v>
      </c>
      <c r="H360" s="5" t="e">
        <f t="shared" si="55"/>
        <v>#VALUE!</v>
      </c>
      <c r="M360" s="16"/>
      <c r="N360" s="16"/>
      <c r="O360" s="15" t="e">
        <f t="shared" si="49"/>
        <v>#N/A</v>
      </c>
      <c r="P360" s="16" t="e">
        <f t="shared" si="50"/>
        <v>#N/A</v>
      </c>
      <c r="Q360" s="16" t="e">
        <f t="shared" si="51"/>
        <v>#N/A</v>
      </c>
      <c r="R360" s="16" t="e">
        <f t="shared" si="52"/>
        <v>#N/A</v>
      </c>
      <c r="S360" s="16" t="e">
        <f t="shared" si="53"/>
        <v>#N/A</v>
      </c>
    </row>
    <row r="361" spans="1:19" x14ac:dyDescent="0.25">
      <c r="A361" s="4">
        <v>450</v>
      </c>
      <c r="F361" s="3" t="str">
        <f t="shared" si="54"/>
        <v>//</v>
      </c>
      <c r="G361" s="4" t="e">
        <f t="shared" si="56"/>
        <v>#VALUE!</v>
      </c>
      <c r="H361" s="5" t="e">
        <f t="shared" si="55"/>
        <v>#VALUE!</v>
      </c>
      <c r="M361" s="16"/>
      <c r="N361" s="16"/>
      <c r="O361" s="15" t="e">
        <f t="shared" si="49"/>
        <v>#N/A</v>
      </c>
      <c r="P361" s="16" t="e">
        <f t="shared" si="50"/>
        <v>#N/A</v>
      </c>
      <c r="Q361" s="16" t="e">
        <f t="shared" si="51"/>
        <v>#N/A</v>
      </c>
      <c r="R361" s="16" t="e">
        <f t="shared" si="52"/>
        <v>#N/A</v>
      </c>
      <c r="S361" s="16" t="e">
        <f t="shared" si="53"/>
        <v>#N/A</v>
      </c>
    </row>
    <row r="362" spans="1:19" x14ac:dyDescent="0.25">
      <c r="A362" s="4">
        <v>451</v>
      </c>
      <c r="F362" s="3" t="str">
        <f t="shared" si="54"/>
        <v>//</v>
      </c>
      <c r="G362" s="4" t="e">
        <f t="shared" si="56"/>
        <v>#VALUE!</v>
      </c>
      <c r="H362" s="5" t="e">
        <f t="shared" si="55"/>
        <v>#VALUE!</v>
      </c>
      <c r="M362" s="16"/>
      <c r="N362" s="16"/>
      <c r="O362" s="15" t="e">
        <f t="shared" si="49"/>
        <v>#N/A</v>
      </c>
      <c r="P362" s="16" t="e">
        <f t="shared" si="50"/>
        <v>#N/A</v>
      </c>
      <c r="Q362" s="16" t="e">
        <f t="shared" si="51"/>
        <v>#N/A</v>
      </c>
      <c r="R362" s="16" t="e">
        <f t="shared" si="52"/>
        <v>#N/A</v>
      </c>
      <c r="S362" s="16" t="e">
        <f t="shared" si="53"/>
        <v>#N/A</v>
      </c>
    </row>
    <row r="363" spans="1:19" s="22" customFormat="1" x14ac:dyDescent="0.25">
      <c r="A363" s="4">
        <v>452</v>
      </c>
      <c r="D363" s="21"/>
      <c r="E363" s="23"/>
      <c r="F363" s="24" t="str">
        <f t="shared" si="54"/>
        <v>//</v>
      </c>
      <c r="G363" s="21" t="e">
        <f t="shared" si="56"/>
        <v>#VALUE!</v>
      </c>
      <c r="H363" s="5" t="e">
        <f t="shared" si="55"/>
        <v>#VALUE!</v>
      </c>
      <c r="M363" s="26"/>
      <c r="N363" s="26"/>
      <c r="O363" s="25" t="e">
        <f t="shared" si="49"/>
        <v>#N/A</v>
      </c>
      <c r="P363" s="26" t="e">
        <f t="shared" si="50"/>
        <v>#N/A</v>
      </c>
      <c r="Q363" s="26" t="e">
        <f t="shared" si="51"/>
        <v>#N/A</v>
      </c>
      <c r="R363" s="26" t="e">
        <f t="shared" si="52"/>
        <v>#N/A</v>
      </c>
      <c r="S363" s="26" t="e">
        <f t="shared" si="53"/>
        <v>#N/A</v>
      </c>
    </row>
    <row r="364" spans="1:19" x14ac:dyDescent="0.25">
      <c r="A364" s="4">
        <v>453</v>
      </c>
      <c r="F364" s="3" t="str">
        <f t="shared" si="54"/>
        <v>//</v>
      </c>
      <c r="G364" s="4" t="e">
        <f t="shared" si="56"/>
        <v>#VALUE!</v>
      </c>
      <c r="H364" s="5" t="e">
        <f t="shared" si="55"/>
        <v>#VALUE!</v>
      </c>
      <c r="M364" s="16"/>
      <c r="N364" s="16"/>
      <c r="O364" s="15" t="e">
        <f t="shared" si="49"/>
        <v>#N/A</v>
      </c>
      <c r="P364" s="16" t="e">
        <f t="shared" si="50"/>
        <v>#N/A</v>
      </c>
      <c r="Q364" s="16" t="e">
        <f t="shared" si="51"/>
        <v>#N/A</v>
      </c>
      <c r="R364" s="16" t="e">
        <f t="shared" si="52"/>
        <v>#N/A</v>
      </c>
      <c r="S364" s="16" t="e">
        <f t="shared" si="53"/>
        <v>#N/A</v>
      </c>
    </row>
    <row r="365" spans="1:19" x14ac:dyDescent="0.25">
      <c r="A365" s="4">
        <v>454</v>
      </c>
      <c r="F365" s="3" t="str">
        <f t="shared" si="54"/>
        <v>//</v>
      </c>
      <c r="G365" s="4" t="e">
        <f t="shared" si="56"/>
        <v>#VALUE!</v>
      </c>
      <c r="H365" s="5" t="e">
        <f t="shared" si="55"/>
        <v>#VALUE!</v>
      </c>
      <c r="M365" s="16"/>
      <c r="N365" s="16"/>
      <c r="O365" s="15" t="e">
        <f t="shared" si="49"/>
        <v>#N/A</v>
      </c>
      <c r="P365" s="16" t="e">
        <f t="shared" si="50"/>
        <v>#N/A</v>
      </c>
      <c r="Q365" s="16" t="e">
        <f t="shared" si="51"/>
        <v>#N/A</v>
      </c>
      <c r="R365" s="16" t="e">
        <f t="shared" si="52"/>
        <v>#N/A</v>
      </c>
      <c r="S365" s="16" t="e">
        <f t="shared" si="53"/>
        <v>#N/A</v>
      </c>
    </row>
    <row r="366" spans="1:19" x14ac:dyDescent="0.25">
      <c r="A366" s="4">
        <v>455</v>
      </c>
      <c r="F366" s="3" t="str">
        <f t="shared" si="54"/>
        <v>//</v>
      </c>
      <c r="G366" s="4" t="e">
        <f t="shared" si="56"/>
        <v>#VALUE!</v>
      </c>
      <c r="H366" s="5" t="e">
        <f t="shared" si="55"/>
        <v>#VALUE!</v>
      </c>
      <c r="M366" s="16"/>
      <c r="N366" s="16"/>
      <c r="O366" s="15" t="e">
        <f t="shared" si="49"/>
        <v>#N/A</v>
      </c>
      <c r="P366" s="16" t="e">
        <f t="shared" si="50"/>
        <v>#N/A</v>
      </c>
      <c r="Q366" s="16" t="e">
        <f t="shared" si="51"/>
        <v>#N/A</v>
      </c>
      <c r="R366" s="16" t="e">
        <f t="shared" si="52"/>
        <v>#N/A</v>
      </c>
      <c r="S366" s="16" t="e">
        <f t="shared" si="53"/>
        <v>#N/A</v>
      </c>
    </row>
    <row r="367" spans="1:19" x14ac:dyDescent="0.25">
      <c r="A367" s="4">
        <v>456</v>
      </c>
      <c r="F367" s="3" t="str">
        <f t="shared" si="54"/>
        <v>//</v>
      </c>
      <c r="G367" s="4" t="e">
        <f t="shared" si="56"/>
        <v>#VALUE!</v>
      </c>
      <c r="H367" s="5" t="e">
        <f t="shared" si="55"/>
        <v>#VALUE!</v>
      </c>
      <c r="M367" s="16"/>
      <c r="N367" s="16"/>
      <c r="O367" s="15" t="e">
        <f t="shared" si="49"/>
        <v>#N/A</v>
      </c>
      <c r="P367" s="16" t="e">
        <f t="shared" si="50"/>
        <v>#N/A</v>
      </c>
      <c r="Q367" s="16" t="e">
        <f t="shared" si="51"/>
        <v>#N/A</v>
      </c>
      <c r="R367" s="16" t="e">
        <f t="shared" si="52"/>
        <v>#N/A</v>
      </c>
      <c r="S367" s="16" t="e">
        <f t="shared" si="53"/>
        <v>#N/A</v>
      </c>
    </row>
    <row r="368" spans="1:19" x14ac:dyDescent="0.25">
      <c r="A368" s="4">
        <v>457</v>
      </c>
      <c r="F368" s="3" t="str">
        <f t="shared" si="54"/>
        <v>//</v>
      </c>
      <c r="G368" s="4" t="e">
        <f t="shared" si="56"/>
        <v>#VALUE!</v>
      </c>
      <c r="H368" s="5" t="e">
        <f t="shared" si="55"/>
        <v>#VALUE!</v>
      </c>
      <c r="M368" s="16"/>
      <c r="N368" s="16"/>
      <c r="O368" s="15" t="e">
        <f t="shared" si="49"/>
        <v>#N/A</v>
      </c>
      <c r="P368" s="16" t="e">
        <f t="shared" si="50"/>
        <v>#N/A</v>
      </c>
      <c r="Q368" s="16" t="e">
        <f t="shared" si="51"/>
        <v>#N/A</v>
      </c>
      <c r="R368" s="16" t="e">
        <f t="shared" si="52"/>
        <v>#N/A</v>
      </c>
      <c r="S368" s="16" t="e">
        <f t="shared" si="53"/>
        <v>#N/A</v>
      </c>
    </row>
    <row r="369" spans="1:19" x14ac:dyDescent="0.25">
      <c r="A369" s="4">
        <v>458</v>
      </c>
      <c r="F369" s="3" t="str">
        <f t="shared" si="54"/>
        <v>//</v>
      </c>
      <c r="G369" s="4" t="e">
        <f t="shared" si="56"/>
        <v>#VALUE!</v>
      </c>
      <c r="H369" s="5" t="e">
        <f t="shared" si="55"/>
        <v>#VALUE!</v>
      </c>
      <c r="M369" s="16"/>
      <c r="N369" s="16"/>
      <c r="O369" s="15" t="e">
        <f t="shared" si="49"/>
        <v>#N/A</v>
      </c>
      <c r="P369" s="16" t="e">
        <f t="shared" si="50"/>
        <v>#N/A</v>
      </c>
      <c r="Q369" s="16" t="e">
        <f t="shared" si="51"/>
        <v>#N/A</v>
      </c>
      <c r="R369" s="16" t="e">
        <f t="shared" si="52"/>
        <v>#N/A</v>
      </c>
      <c r="S369" s="16" t="e">
        <f t="shared" si="53"/>
        <v>#N/A</v>
      </c>
    </row>
    <row r="370" spans="1:19" x14ac:dyDescent="0.25">
      <c r="A370" s="4">
        <v>459</v>
      </c>
      <c r="F370" s="3" t="str">
        <f t="shared" si="54"/>
        <v>//</v>
      </c>
      <c r="G370" s="4" t="e">
        <f t="shared" si="56"/>
        <v>#VALUE!</v>
      </c>
      <c r="H370" s="5" t="e">
        <f t="shared" si="55"/>
        <v>#VALUE!</v>
      </c>
      <c r="M370" s="16"/>
      <c r="N370" s="16"/>
      <c r="O370" s="15" t="e">
        <f t="shared" si="49"/>
        <v>#N/A</v>
      </c>
      <c r="P370" s="16" t="e">
        <f t="shared" si="50"/>
        <v>#N/A</v>
      </c>
      <c r="Q370" s="16" t="e">
        <f t="shared" si="51"/>
        <v>#N/A</v>
      </c>
      <c r="R370" s="16" t="e">
        <f t="shared" si="52"/>
        <v>#N/A</v>
      </c>
      <c r="S370" s="16" t="e">
        <f t="shared" si="53"/>
        <v>#N/A</v>
      </c>
    </row>
    <row r="371" spans="1:19" x14ac:dyDescent="0.25">
      <c r="A371" s="4">
        <v>460</v>
      </c>
      <c r="F371" s="3" t="str">
        <f t="shared" si="54"/>
        <v>//</v>
      </c>
      <c r="G371" s="4" t="e">
        <f t="shared" si="56"/>
        <v>#VALUE!</v>
      </c>
      <c r="H371" s="5" t="e">
        <f t="shared" si="55"/>
        <v>#VALUE!</v>
      </c>
      <c r="M371" s="16"/>
      <c r="N371" s="16"/>
      <c r="O371" s="15" t="e">
        <f t="shared" si="49"/>
        <v>#N/A</v>
      </c>
      <c r="P371" s="16" t="e">
        <f t="shared" si="50"/>
        <v>#N/A</v>
      </c>
      <c r="Q371" s="16" t="e">
        <f t="shared" si="51"/>
        <v>#N/A</v>
      </c>
      <c r="R371" s="16" t="e">
        <f t="shared" si="52"/>
        <v>#N/A</v>
      </c>
      <c r="S371" s="16" t="e">
        <f t="shared" si="53"/>
        <v>#N/A</v>
      </c>
    </row>
    <row r="372" spans="1:19" x14ac:dyDescent="0.25">
      <c r="A372" s="4">
        <v>461</v>
      </c>
      <c r="F372" s="3" t="str">
        <f t="shared" si="54"/>
        <v>//</v>
      </c>
      <c r="G372" s="4" t="e">
        <f t="shared" si="56"/>
        <v>#VALUE!</v>
      </c>
      <c r="H372" s="5" t="e">
        <f t="shared" si="55"/>
        <v>#VALUE!</v>
      </c>
      <c r="M372" s="16"/>
      <c r="N372" s="16"/>
      <c r="O372" s="15" t="e">
        <f t="shared" si="49"/>
        <v>#N/A</v>
      </c>
      <c r="P372" s="16" t="e">
        <f t="shared" si="50"/>
        <v>#N/A</v>
      </c>
      <c r="Q372" s="16" t="e">
        <f t="shared" si="51"/>
        <v>#N/A</v>
      </c>
      <c r="R372" s="16" t="e">
        <f t="shared" si="52"/>
        <v>#N/A</v>
      </c>
      <c r="S372" s="16" t="e">
        <f t="shared" si="53"/>
        <v>#N/A</v>
      </c>
    </row>
    <row r="373" spans="1:19" x14ac:dyDescent="0.25">
      <c r="A373" s="4">
        <v>462</v>
      </c>
      <c r="F373" s="3" t="str">
        <f t="shared" si="54"/>
        <v>//</v>
      </c>
      <c r="G373" s="4" t="e">
        <f t="shared" si="56"/>
        <v>#VALUE!</v>
      </c>
      <c r="H373" s="5" t="e">
        <f t="shared" si="55"/>
        <v>#VALUE!</v>
      </c>
      <c r="M373" s="16"/>
      <c r="N373" s="16"/>
      <c r="O373" s="15" t="e">
        <f t="shared" si="49"/>
        <v>#N/A</v>
      </c>
      <c r="P373" s="16" t="e">
        <f t="shared" si="50"/>
        <v>#N/A</v>
      </c>
      <c r="Q373" s="16" t="e">
        <f t="shared" si="51"/>
        <v>#N/A</v>
      </c>
      <c r="R373" s="16" t="e">
        <f t="shared" si="52"/>
        <v>#N/A</v>
      </c>
      <c r="S373" s="16" t="e">
        <f t="shared" si="53"/>
        <v>#N/A</v>
      </c>
    </row>
    <row r="374" spans="1:19" x14ac:dyDescent="0.25">
      <c r="A374" s="4">
        <v>463</v>
      </c>
      <c r="F374" s="3" t="str">
        <f t="shared" si="54"/>
        <v>//</v>
      </c>
      <c r="G374" s="4" t="e">
        <f t="shared" si="56"/>
        <v>#VALUE!</v>
      </c>
      <c r="H374" s="5" t="e">
        <f t="shared" si="55"/>
        <v>#VALUE!</v>
      </c>
      <c r="M374" s="16"/>
      <c r="N374" s="16"/>
      <c r="O374" s="15" t="e">
        <f t="shared" si="49"/>
        <v>#N/A</v>
      </c>
      <c r="P374" s="16" t="e">
        <f t="shared" si="50"/>
        <v>#N/A</v>
      </c>
      <c r="Q374" s="16" t="e">
        <f t="shared" si="51"/>
        <v>#N/A</v>
      </c>
      <c r="R374" s="16" t="e">
        <f t="shared" si="52"/>
        <v>#N/A</v>
      </c>
      <c r="S374" s="16" t="e">
        <f t="shared" si="53"/>
        <v>#N/A</v>
      </c>
    </row>
    <row r="375" spans="1:19" x14ac:dyDescent="0.25">
      <c r="A375" s="4">
        <v>464</v>
      </c>
      <c r="F375" s="3" t="str">
        <f t="shared" si="54"/>
        <v>//</v>
      </c>
      <c r="G375" s="4" t="e">
        <f t="shared" si="56"/>
        <v>#VALUE!</v>
      </c>
      <c r="H375" s="5" t="e">
        <f t="shared" si="55"/>
        <v>#VALUE!</v>
      </c>
      <c r="M375" s="16"/>
      <c r="N375" s="16"/>
      <c r="O375" s="15" t="e">
        <f t="shared" si="49"/>
        <v>#N/A</v>
      </c>
      <c r="P375" s="16" t="e">
        <f t="shared" si="50"/>
        <v>#N/A</v>
      </c>
      <c r="Q375" s="16" t="e">
        <f t="shared" si="51"/>
        <v>#N/A</v>
      </c>
      <c r="R375" s="16" t="e">
        <f t="shared" si="52"/>
        <v>#N/A</v>
      </c>
      <c r="S375" s="16" t="e">
        <f t="shared" si="53"/>
        <v>#N/A</v>
      </c>
    </row>
    <row r="376" spans="1:19" x14ac:dyDescent="0.25">
      <c r="A376" s="4">
        <v>465</v>
      </c>
      <c r="F376" s="3" t="str">
        <f t="shared" si="54"/>
        <v>//</v>
      </c>
      <c r="G376" s="4" t="e">
        <f t="shared" si="56"/>
        <v>#VALUE!</v>
      </c>
      <c r="H376" s="5" t="e">
        <f t="shared" si="55"/>
        <v>#VALUE!</v>
      </c>
      <c r="M376" s="16"/>
      <c r="N376" s="16"/>
      <c r="O376" s="15" t="e">
        <f t="shared" si="49"/>
        <v>#N/A</v>
      </c>
      <c r="P376" s="16" t="e">
        <f t="shared" si="50"/>
        <v>#N/A</v>
      </c>
      <c r="Q376" s="16" t="e">
        <f t="shared" si="51"/>
        <v>#N/A</v>
      </c>
      <c r="R376" s="16" t="e">
        <f t="shared" si="52"/>
        <v>#N/A</v>
      </c>
      <c r="S376" s="16" t="e">
        <f t="shared" si="53"/>
        <v>#N/A</v>
      </c>
    </row>
    <row r="377" spans="1:19" x14ac:dyDescent="0.25">
      <c r="A377" s="4">
        <v>466</v>
      </c>
      <c r="F377" s="3" t="str">
        <f t="shared" si="54"/>
        <v>//</v>
      </c>
      <c r="G377" s="4" t="e">
        <f t="shared" si="56"/>
        <v>#VALUE!</v>
      </c>
      <c r="H377" s="5" t="e">
        <f t="shared" si="55"/>
        <v>#VALUE!</v>
      </c>
      <c r="M377" s="16"/>
      <c r="N377" s="16"/>
      <c r="O377" s="15" t="e">
        <f t="shared" si="49"/>
        <v>#N/A</v>
      </c>
      <c r="P377" s="16" t="e">
        <f t="shared" si="50"/>
        <v>#N/A</v>
      </c>
      <c r="Q377" s="16" t="e">
        <f t="shared" si="51"/>
        <v>#N/A</v>
      </c>
      <c r="R377" s="16" t="e">
        <f t="shared" si="52"/>
        <v>#N/A</v>
      </c>
      <c r="S377" s="16" t="e">
        <f t="shared" si="53"/>
        <v>#N/A</v>
      </c>
    </row>
    <row r="378" spans="1:19" x14ac:dyDescent="0.25">
      <c r="A378" s="4">
        <v>467</v>
      </c>
      <c r="F378" s="3" t="str">
        <f t="shared" si="54"/>
        <v>//</v>
      </c>
      <c r="G378" s="4" t="e">
        <f t="shared" si="56"/>
        <v>#VALUE!</v>
      </c>
      <c r="H378" s="5" t="e">
        <f t="shared" si="55"/>
        <v>#VALUE!</v>
      </c>
      <c r="M378" s="16"/>
      <c r="N378" s="16"/>
      <c r="O378" s="15" t="e">
        <f t="shared" si="49"/>
        <v>#N/A</v>
      </c>
      <c r="P378" s="16" t="e">
        <f t="shared" si="50"/>
        <v>#N/A</v>
      </c>
      <c r="Q378" s="16" t="e">
        <f t="shared" si="51"/>
        <v>#N/A</v>
      </c>
      <c r="R378" s="16" t="e">
        <f t="shared" si="52"/>
        <v>#N/A</v>
      </c>
      <c r="S378" s="16" t="e">
        <f t="shared" si="53"/>
        <v>#N/A</v>
      </c>
    </row>
    <row r="379" spans="1:19" x14ac:dyDescent="0.25">
      <c r="A379" s="4">
        <v>468</v>
      </c>
      <c r="F379" s="3" t="str">
        <f t="shared" si="54"/>
        <v>//</v>
      </c>
      <c r="G379" s="4" t="e">
        <f t="shared" si="56"/>
        <v>#VALUE!</v>
      </c>
      <c r="H379" s="5" t="e">
        <f t="shared" si="55"/>
        <v>#VALUE!</v>
      </c>
      <c r="M379" s="16"/>
      <c r="N379" s="16"/>
      <c r="O379" s="15" t="e">
        <f t="shared" si="49"/>
        <v>#N/A</v>
      </c>
      <c r="P379" s="16" t="e">
        <f t="shared" si="50"/>
        <v>#N/A</v>
      </c>
      <c r="Q379" s="16" t="e">
        <f t="shared" si="51"/>
        <v>#N/A</v>
      </c>
      <c r="R379" s="16" t="e">
        <f t="shared" si="52"/>
        <v>#N/A</v>
      </c>
      <c r="S379" s="16" t="e">
        <f t="shared" si="53"/>
        <v>#N/A</v>
      </c>
    </row>
    <row r="380" spans="1:19" x14ac:dyDescent="0.25">
      <c r="A380" s="4">
        <v>469</v>
      </c>
      <c r="F380" s="3" t="str">
        <f t="shared" si="54"/>
        <v>//</v>
      </c>
      <c r="G380" s="4" t="e">
        <f t="shared" si="56"/>
        <v>#VALUE!</v>
      </c>
      <c r="H380" s="5" t="e">
        <f t="shared" si="55"/>
        <v>#VALUE!</v>
      </c>
      <c r="M380" s="16"/>
      <c r="N380" s="16"/>
      <c r="O380" s="15" t="e">
        <f t="shared" si="49"/>
        <v>#N/A</v>
      </c>
      <c r="P380" s="16" t="e">
        <f t="shared" si="50"/>
        <v>#N/A</v>
      </c>
      <c r="Q380" s="16" t="e">
        <f t="shared" si="51"/>
        <v>#N/A</v>
      </c>
      <c r="R380" s="16" t="e">
        <f t="shared" si="52"/>
        <v>#N/A</v>
      </c>
      <c r="S380" s="16" t="e">
        <f t="shared" si="53"/>
        <v>#N/A</v>
      </c>
    </row>
    <row r="381" spans="1:19" x14ac:dyDescent="0.25">
      <c r="A381" s="4">
        <v>470</v>
      </c>
      <c r="F381" s="3" t="str">
        <f t="shared" si="54"/>
        <v>//</v>
      </c>
      <c r="G381" s="4" t="e">
        <f t="shared" si="56"/>
        <v>#VALUE!</v>
      </c>
      <c r="H381" s="5" t="e">
        <f t="shared" si="55"/>
        <v>#VALUE!</v>
      </c>
      <c r="M381" s="16"/>
      <c r="N381" s="16"/>
      <c r="O381" s="15" t="e">
        <f t="shared" si="49"/>
        <v>#N/A</v>
      </c>
      <c r="P381" s="16" t="e">
        <f t="shared" si="50"/>
        <v>#N/A</v>
      </c>
      <c r="Q381" s="16" t="e">
        <f t="shared" si="51"/>
        <v>#N/A</v>
      </c>
      <c r="R381" s="16" t="e">
        <f t="shared" si="52"/>
        <v>#N/A</v>
      </c>
      <c r="S381" s="16" t="e">
        <f t="shared" si="53"/>
        <v>#N/A</v>
      </c>
    </row>
    <row r="382" spans="1:19" x14ac:dyDescent="0.25">
      <c r="A382" s="4">
        <v>471</v>
      </c>
      <c r="F382" s="3" t="str">
        <f t="shared" si="54"/>
        <v>//</v>
      </c>
      <c r="G382" s="4" t="e">
        <f t="shared" si="56"/>
        <v>#VALUE!</v>
      </c>
      <c r="H382" s="5" t="e">
        <f t="shared" si="55"/>
        <v>#VALUE!</v>
      </c>
      <c r="M382" s="16"/>
      <c r="N382" s="16"/>
      <c r="O382" s="15" t="e">
        <f t="shared" si="49"/>
        <v>#N/A</v>
      </c>
      <c r="P382" s="16" t="e">
        <f t="shared" si="50"/>
        <v>#N/A</v>
      </c>
      <c r="Q382" s="16" t="e">
        <f t="shared" si="51"/>
        <v>#N/A</v>
      </c>
      <c r="R382" s="16" t="e">
        <f t="shared" si="52"/>
        <v>#N/A</v>
      </c>
      <c r="S382" s="16" t="e">
        <f t="shared" si="53"/>
        <v>#N/A</v>
      </c>
    </row>
    <row r="383" spans="1:19" x14ac:dyDescent="0.25">
      <c r="A383" s="4">
        <v>472</v>
      </c>
      <c r="F383" s="3" t="str">
        <f t="shared" si="54"/>
        <v>//</v>
      </c>
      <c r="G383" s="4" t="e">
        <f t="shared" si="56"/>
        <v>#VALUE!</v>
      </c>
      <c r="H383" s="5" t="e">
        <f t="shared" si="55"/>
        <v>#VALUE!</v>
      </c>
      <c r="M383" s="16"/>
      <c r="N383" s="16"/>
      <c r="O383" s="15" t="e">
        <f t="shared" si="49"/>
        <v>#N/A</v>
      </c>
      <c r="P383" s="16" t="e">
        <f t="shared" si="50"/>
        <v>#N/A</v>
      </c>
      <c r="Q383" s="16" t="e">
        <f t="shared" si="51"/>
        <v>#N/A</v>
      </c>
      <c r="R383" s="16" t="e">
        <f t="shared" si="52"/>
        <v>#N/A</v>
      </c>
      <c r="S383" s="16" t="e">
        <f t="shared" si="53"/>
        <v>#N/A</v>
      </c>
    </row>
    <row r="384" spans="1:19" x14ac:dyDescent="0.25">
      <c r="A384" s="4">
        <v>473</v>
      </c>
      <c r="F384" s="3" t="str">
        <f t="shared" si="54"/>
        <v>//</v>
      </c>
      <c r="G384" s="4" t="e">
        <f t="shared" si="56"/>
        <v>#VALUE!</v>
      </c>
      <c r="H384" s="5" t="e">
        <f t="shared" si="55"/>
        <v>#VALUE!</v>
      </c>
      <c r="M384" s="16"/>
      <c r="N384" s="16"/>
      <c r="O384" s="15" t="e">
        <f t="shared" si="49"/>
        <v>#N/A</v>
      </c>
      <c r="P384" s="16" t="e">
        <f t="shared" si="50"/>
        <v>#N/A</v>
      </c>
      <c r="Q384" s="16" t="e">
        <f t="shared" si="51"/>
        <v>#N/A</v>
      </c>
      <c r="R384" s="16" t="e">
        <f t="shared" si="52"/>
        <v>#N/A</v>
      </c>
      <c r="S384" s="16" t="e">
        <f t="shared" si="53"/>
        <v>#N/A</v>
      </c>
    </row>
    <row r="385" spans="1:19" x14ac:dyDescent="0.25">
      <c r="A385" s="4">
        <v>474</v>
      </c>
      <c r="F385" s="3" t="str">
        <f t="shared" si="54"/>
        <v>//</v>
      </c>
      <c r="G385" s="4" t="e">
        <f t="shared" si="56"/>
        <v>#VALUE!</v>
      </c>
      <c r="H385" s="5" t="e">
        <f t="shared" si="55"/>
        <v>#VALUE!</v>
      </c>
      <c r="M385" s="16"/>
      <c r="N385" s="16"/>
      <c r="O385" s="15" t="e">
        <f t="shared" si="49"/>
        <v>#N/A</v>
      </c>
      <c r="P385" s="16" t="e">
        <f t="shared" si="50"/>
        <v>#N/A</v>
      </c>
      <c r="Q385" s="16" t="e">
        <f t="shared" si="51"/>
        <v>#N/A</v>
      </c>
      <c r="R385" s="16" t="e">
        <f t="shared" si="52"/>
        <v>#N/A</v>
      </c>
      <c r="S385" s="16" t="e">
        <f t="shared" si="53"/>
        <v>#N/A</v>
      </c>
    </row>
    <row r="386" spans="1:19" x14ac:dyDescent="0.25">
      <c r="A386" s="4">
        <v>475</v>
      </c>
      <c r="F386" s="3" t="str">
        <f t="shared" si="54"/>
        <v>//</v>
      </c>
      <c r="G386" s="4" t="e">
        <f t="shared" si="56"/>
        <v>#VALUE!</v>
      </c>
      <c r="H386" s="5" t="e">
        <f t="shared" si="55"/>
        <v>#VALUE!</v>
      </c>
      <c r="M386" s="16"/>
      <c r="N386" s="16"/>
      <c r="O386" s="15" t="e">
        <f t="shared" si="49"/>
        <v>#N/A</v>
      </c>
      <c r="P386" s="16" t="e">
        <f t="shared" si="50"/>
        <v>#N/A</v>
      </c>
      <c r="Q386" s="16" t="e">
        <f t="shared" si="51"/>
        <v>#N/A</v>
      </c>
      <c r="R386" s="16" t="e">
        <f t="shared" si="52"/>
        <v>#N/A</v>
      </c>
      <c r="S386" s="16" t="e">
        <f t="shared" si="53"/>
        <v>#N/A</v>
      </c>
    </row>
    <row r="387" spans="1:19" x14ac:dyDescent="0.25">
      <c r="A387" s="4">
        <v>476</v>
      </c>
      <c r="F387" s="3" t="str">
        <f t="shared" si="54"/>
        <v>//</v>
      </c>
      <c r="G387" s="4" t="e">
        <f t="shared" si="56"/>
        <v>#VALUE!</v>
      </c>
      <c r="H387" s="5" t="e">
        <f t="shared" si="55"/>
        <v>#VALUE!</v>
      </c>
      <c r="M387" s="16"/>
      <c r="N387" s="16"/>
      <c r="O387" s="15" t="e">
        <f t="shared" si="49"/>
        <v>#N/A</v>
      </c>
      <c r="P387" s="16" t="e">
        <f t="shared" si="50"/>
        <v>#N/A</v>
      </c>
      <c r="Q387" s="16" t="e">
        <f t="shared" si="51"/>
        <v>#N/A</v>
      </c>
      <c r="R387" s="16" t="e">
        <f t="shared" si="52"/>
        <v>#N/A</v>
      </c>
      <c r="S387" s="16" t="e">
        <f t="shared" si="53"/>
        <v>#N/A</v>
      </c>
    </row>
    <row r="388" spans="1:19" x14ac:dyDescent="0.25">
      <c r="A388" s="4">
        <v>477</v>
      </c>
      <c r="F388" s="3" t="str">
        <f t="shared" si="54"/>
        <v>//</v>
      </c>
      <c r="G388" s="4" t="e">
        <f t="shared" si="56"/>
        <v>#VALUE!</v>
      </c>
      <c r="H388" s="5" t="e">
        <f t="shared" si="55"/>
        <v>#VALUE!</v>
      </c>
      <c r="M388" s="16"/>
      <c r="N388" s="16"/>
      <c r="O388" s="15" t="e">
        <f t="shared" si="49"/>
        <v>#N/A</v>
      </c>
      <c r="P388" s="16" t="e">
        <f t="shared" si="50"/>
        <v>#N/A</v>
      </c>
      <c r="Q388" s="16" t="e">
        <f t="shared" si="51"/>
        <v>#N/A</v>
      </c>
      <c r="R388" s="16" t="e">
        <f t="shared" si="52"/>
        <v>#N/A</v>
      </c>
      <c r="S388" s="16" t="e">
        <f t="shared" si="53"/>
        <v>#N/A</v>
      </c>
    </row>
    <row r="389" spans="1:19" x14ac:dyDescent="0.25">
      <c r="A389" s="4">
        <v>478</v>
      </c>
      <c r="F389" s="3" t="str">
        <f t="shared" si="54"/>
        <v>//</v>
      </c>
      <c r="G389" s="4" t="e">
        <f t="shared" si="56"/>
        <v>#VALUE!</v>
      </c>
      <c r="H389" s="5" t="e">
        <f t="shared" si="55"/>
        <v>#VALUE!</v>
      </c>
      <c r="M389" s="16"/>
      <c r="N389" s="16"/>
      <c r="O389" s="15" t="e">
        <f t="shared" si="49"/>
        <v>#N/A</v>
      </c>
      <c r="P389" s="16" t="e">
        <f t="shared" si="50"/>
        <v>#N/A</v>
      </c>
      <c r="Q389" s="16" t="e">
        <f t="shared" si="51"/>
        <v>#N/A</v>
      </c>
      <c r="R389" s="16" t="e">
        <f t="shared" si="52"/>
        <v>#N/A</v>
      </c>
      <c r="S389" s="16" t="e">
        <f t="shared" si="53"/>
        <v>#N/A</v>
      </c>
    </row>
    <row r="390" spans="1:19" x14ac:dyDescent="0.25">
      <c r="A390" s="4">
        <v>479</v>
      </c>
      <c r="F390" s="3" t="str">
        <f t="shared" si="54"/>
        <v>//</v>
      </c>
      <c r="G390" s="4" t="e">
        <f t="shared" si="56"/>
        <v>#VALUE!</v>
      </c>
      <c r="H390" s="5" t="e">
        <f t="shared" si="55"/>
        <v>#VALUE!</v>
      </c>
      <c r="M390" s="16"/>
      <c r="N390" s="16"/>
      <c r="O390" s="15" t="e">
        <f t="shared" si="49"/>
        <v>#N/A</v>
      </c>
      <c r="P390" s="16" t="e">
        <f t="shared" si="50"/>
        <v>#N/A</v>
      </c>
      <c r="Q390" s="16" t="e">
        <f t="shared" si="51"/>
        <v>#N/A</v>
      </c>
      <c r="R390" s="16" t="e">
        <f t="shared" si="52"/>
        <v>#N/A</v>
      </c>
      <c r="S390" s="16" t="e">
        <f t="shared" si="53"/>
        <v>#N/A</v>
      </c>
    </row>
    <row r="391" spans="1:19" x14ac:dyDescent="0.25">
      <c r="A391" s="4">
        <v>480</v>
      </c>
      <c r="F391" s="3" t="str">
        <f t="shared" si="54"/>
        <v>//</v>
      </c>
      <c r="G391" s="4" t="e">
        <f t="shared" si="56"/>
        <v>#VALUE!</v>
      </c>
      <c r="H391" s="5" t="e">
        <f t="shared" si="55"/>
        <v>#VALUE!</v>
      </c>
      <c r="M391" s="16"/>
      <c r="N391" s="16"/>
      <c r="O391" s="15" t="e">
        <f t="shared" si="49"/>
        <v>#N/A</v>
      </c>
      <c r="P391" s="16" t="e">
        <f t="shared" si="50"/>
        <v>#N/A</v>
      </c>
      <c r="Q391" s="16" t="e">
        <f t="shared" si="51"/>
        <v>#N/A</v>
      </c>
      <c r="R391" s="16" t="e">
        <f t="shared" si="52"/>
        <v>#N/A</v>
      </c>
      <c r="S391" s="16" t="e">
        <f t="shared" si="53"/>
        <v>#N/A</v>
      </c>
    </row>
    <row r="392" spans="1:19" x14ac:dyDescent="0.25">
      <c r="A392" s="4">
        <v>481</v>
      </c>
      <c r="F392" s="3" t="str">
        <f t="shared" si="54"/>
        <v>//</v>
      </c>
      <c r="G392" s="4" t="e">
        <f t="shared" si="56"/>
        <v>#VALUE!</v>
      </c>
      <c r="H392" s="5" t="e">
        <f t="shared" si="55"/>
        <v>#VALUE!</v>
      </c>
      <c r="M392" s="16"/>
      <c r="N392" s="16"/>
      <c r="O392" s="15" t="e">
        <f t="shared" ref="O392:O401" si="57">VLOOKUP(N392,ALCAUDETE2014,2,FALSE)</f>
        <v>#N/A</v>
      </c>
      <c r="P392" s="16" t="e">
        <f t="shared" ref="P392:P401" si="58">VLOOKUP(N392,ALCAUDETE2014,4,FALSE)</f>
        <v>#N/A</v>
      </c>
      <c r="Q392" s="16" t="e">
        <f t="shared" ref="Q392:Q401" si="59">VLOOKUP(N392,ALCAUDETE2014,8,FALSE)</f>
        <v>#N/A</v>
      </c>
      <c r="R392" s="16" t="e">
        <f t="shared" ref="R392:R401" si="60">VLOOKUP(N392,ALCAUDETE2014,9,FALSE)</f>
        <v>#N/A</v>
      </c>
      <c r="S392" s="16" t="e">
        <f t="shared" ref="S392:S401" si="61">VLOOKUP(N392,ALCAUDETE2014,10,FALSE)</f>
        <v>#N/A</v>
      </c>
    </row>
    <row r="393" spans="1:19" x14ac:dyDescent="0.25">
      <c r="A393" s="4">
        <v>482</v>
      </c>
      <c r="F393" s="3" t="str">
        <f t="shared" si="54"/>
        <v>//</v>
      </c>
      <c r="G393" s="4" t="e">
        <f t="shared" ref="G393:G456" si="62">DATEDIF(F393,$A$2,"Y")</f>
        <v>#VALUE!</v>
      </c>
      <c r="H393" s="5" t="e">
        <f t="shared" si="55"/>
        <v>#VALUE!</v>
      </c>
      <c r="M393" s="16"/>
      <c r="N393" s="16"/>
      <c r="O393" s="15" t="e">
        <f t="shared" si="57"/>
        <v>#N/A</v>
      </c>
      <c r="P393" s="16" t="e">
        <f t="shared" si="58"/>
        <v>#N/A</v>
      </c>
      <c r="Q393" s="16" t="e">
        <f t="shared" si="59"/>
        <v>#N/A</v>
      </c>
      <c r="R393" s="16" t="e">
        <f t="shared" si="60"/>
        <v>#N/A</v>
      </c>
      <c r="S393" s="16" t="e">
        <f t="shared" si="61"/>
        <v>#N/A</v>
      </c>
    </row>
    <row r="394" spans="1:19" x14ac:dyDescent="0.25">
      <c r="A394" s="4">
        <v>483</v>
      </c>
      <c r="F394" s="3" t="str">
        <f t="shared" si="54"/>
        <v>//</v>
      </c>
      <c r="G394" s="4" t="e">
        <f t="shared" si="62"/>
        <v>#VALUE!</v>
      </c>
      <c r="H394" s="5" t="e">
        <f t="shared" si="55"/>
        <v>#VALUE!</v>
      </c>
      <c r="M394" s="16"/>
      <c r="N394" s="16"/>
      <c r="O394" s="15" t="e">
        <f t="shared" si="57"/>
        <v>#N/A</v>
      </c>
      <c r="P394" s="16" t="e">
        <f t="shared" si="58"/>
        <v>#N/A</v>
      </c>
      <c r="Q394" s="16" t="e">
        <f t="shared" si="59"/>
        <v>#N/A</v>
      </c>
      <c r="R394" s="16" t="e">
        <f t="shared" si="60"/>
        <v>#N/A</v>
      </c>
      <c r="S394" s="16" t="e">
        <f t="shared" si="61"/>
        <v>#N/A</v>
      </c>
    </row>
    <row r="395" spans="1:19" x14ac:dyDescent="0.25">
      <c r="A395" s="4">
        <v>484</v>
      </c>
      <c r="F395" s="3" t="str">
        <f t="shared" si="54"/>
        <v>//</v>
      </c>
      <c r="G395" s="4" t="e">
        <f t="shared" si="62"/>
        <v>#VALUE!</v>
      </c>
      <c r="H395" s="5" t="e">
        <f t="shared" si="55"/>
        <v>#VALUE!</v>
      </c>
      <c r="M395" s="16"/>
      <c r="N395" s="16"/>
      <c r="O395" s="15" t="e">
        <f t="shared" si="57"/>
        <v>#N/A</v>
      </c>
      <c r="P395" s="16" t="e">
        <f t="shared" si="58"/>
        <v>#N/A</v>
      </c>
      <c r="Q395" s="16" t="e">
        <f t="shared" si="59"/>
        <v>#N/A</v>
      </c>
      <c r="R395" s="16" t="e">
        <f t="shared" si="60"/>
        <v>#N/A</v>
      </c>
      <c r="S395" s="16" t="e">
        <f t="shared" si="61"/>
        <v>#N/A</v>
      </c>
    </row>
    <row r="396" spans="1:19" x14ac:dyDescent="0.25">
      <c r="A396" s="4">
        <v>485</v>
      </c>
      <c r="F396" s="3" t="str">
        <f t="shared" ref="F396:F459" si="63">LEFT(E396,2)&amp;"/"&amp;MID(E396,3,2)&amp;"/"&amp;RIGHT(E396,4)</f>
        <v>//</v>
      </c>
      <c r="G396" s="4" t="e">
        <f t="shared" si="62"/>
        <v>#VALUE!</v>
      </c>
      <c r="H396" s="5" t="e">
        <f t="shared" si="55"/>
        <v>#VALUE!</v>
      </c>
      <c r="M396" s="16"/>
      <c r="N396" s="16"/>
      <c r="O396" s="15" t="e">
        <f t="shared" si="57"/>
        <v>#N/A</v>
      </c>
      <c r="P396" s="16" t="e">
        <f t="shared" si="58"/>
        <v>#N/A</v>
      </c>
      <c r="Q396" s="16" t="e">
        <f t="shared" si="59"/>
        <v>#N/A</v>
      </c>
      <c r="R396" s="16" t="e">
        <f t="shared" si="60"/>
        <v>#N/A</v>
      </c>
      <c r="S396" s="16" t="e">
        <f t="shared" si="61"/>
        <v>#N/A</v>
      </c>
    </row>
    <row r="397" spans="1:19" x14ac:dyDescent="0.25">
      <c r="A397" s="4">
        <v>486</v>
      </c>
      <c r="F397" s="3" t="str">
        <f t="shared" si="63"/>
        <v>//</v>
      </c>
      <c r="G397" s="4" t="e">
        <f t="shared" si="62"/>
        <v>#VALUE!</v>
      </c>
      <c r="H397" s="5" t="e">
        <f t="shared" si="55"/>
        <v>#VALUE!</v>
      </c>
      <c r="M397" s="16"/>
      <c r="N397" s="16"/>
      <c r="O397" s="15" t="e">
        <f t="shared" si="57"/>
        <v>#N/A</v>
      </c>
      <c r="P397" s="16" t="e">
        <f t="shared" si="58"/>
        <v>#N/A</v>
      </c>
      <c r="Q397" s="16" t="e">
        <f t="shared" si="59"/>
        <v>#N/A</v>
      </c>
      <c r="R397" s="16" t="e">
        <f t="shared" si="60"/>
        <v>#N/A</v>
      </c>
      <c r="S397" s="16" t="e">
        <f t="shared" si="61"/>
        <v>#N/A</v>
      </c>
    </row>
    <row r="398" spans="1:19" x14ac:dyDescent="0.25">
      <c r="A398" s="4">
        <v>487</v>
      </c>
      <c r="F398" s="3" t="str">
        <f t="shared" si="63"/>
        <v>//</v>
      </c>
      <c r="G398" s="4" t="e">
        <f t="shared" si="62"/>
        <v>#VALUE!</v>
      </c>
      <c r="H398" s="5" t="e">
        <f t="shared" si="55"/>
        <v>#VALUE!</v>
      </c>
      <c r="M398" s="16"/>
      <c r="N398" s="16"/>
      <c r="O398" s="15" t="e">
        <f t="shared" si="57"/>
        <v>#N/A</v>
      </c>
      <c r="P398" s="16" t="e">
        <f t="shared" si="58"/>
        <v>#N/A</v>
      </c>
      <c r="Q398" s="16" t="e">
        <f t="shared" si="59"/>
        <v>#N/A</v>
      </c>
      <c r="R398" s="16" t="e">
        <f t="shared" si="60"/>
        <v>#N/A</v>
      </c>
      <c r="S398" s="16" t="e">
        <f t="shared" si="61"/>
        <v>#N/A</v>
      </c>
    </row>
    <row r="399" spans="1:19" x14ac:dyDescent="0.25">
      <c r="A399" s="4">
        <v>488</v>
      </c>
      <c r="F399" s="3" t="str">
        <f t="shared" si="63"/>
        <v>//</v>
      </c>
      <c r="G399" s="4" t="e">
        <f t="shared" si="62"/>
        <v>#VALUE!</v>
      </c>
      <c r="H399" s="5" t="e">
        <f t="shared" si="55"/>
        <v>#VALUE!</v>
      </c>
      <c r="M399" s="16"/>
      <c r="N399" s="16"/>
      <c r="O399" s="15" t="e">
        <f t="shared" si="57"/>
        <v>#N/A</v>
      </c>
      <c r="P399" s="16" t="e">
        <f t="shared" si="58"/>
        <v>#N/A</v>
      </c>
      <c r="Q399" s="16" t="e">
        <f t="shared" si="59"/>
        <v>#N/A</v>
      </c>
      <c r="R399" s="16" t="e">
        <f t="shared" si="60"/>
        <v>#N/A</v>
      </c>
      <c r="S399" s="16" t="e">
        <f t="shared" si="61"/>
        <v>#N/A</v>
      </c>
    </row>
    <row r="400" spans="1:19" x14ac:dyDescent="0.25">
      <c r="A400" s="4">
        <v>489</v>
      </c>
      <c r="F400" s="3" t="str">
        <f t="shared" si="63"/>
        <v>//</v>
      </c>
      <c r="G400" s="4" t="e">
        <f t="shared" si="62"/>
        <v>#VALUE!</v>
      </c>
      <c r="H400" s="5" t="e">
        <f t="shared" si="55"/>
        <v>#VALUE!</v>
      </c>
      <c r="M400" s="16"/>
      <c r="N400" s="16"/>
      <c r="O400" s="15" t="e">
        <f t="shared" si="57"/>
        <v>#N/A</v>
      </c>
      <c r="P400" s="16" t="e">
        <f t="shared" si="58"/>
        <v>#N/A</v>
      </c>
      <c r="Q400" s="16" t="e">
        <f t="shared" si="59"/>
        <v>#N/A</v>
      </c>
      <c r="R400" s="16" t="e">
        <f t="shared" si="60"/>
        <v>#N/A</v>
      </c>
      <c r="S400" s="16" t="e">
        <f t="shared" si="61"/>
        <v>#N/A</v>
      </c>
    </row>
    <row r="401" spans="1:19" x14ac:dyDescent="0.25">
      <c r="A401" s="4">
        <v>490</v>
      </c>
      <c r="F401" s="3" t="str">
        <f t="shared" si="63"/>
        <v>//</v>
      </c>
      <c r="G401" s="4" t="e">
        <f t="shared" si="62"/>
        <v>#VALUE!</v>
      </c>
      <c r="H401" s="5" t="e">
        <f t="shared" si="55"/>
        <v>#VALUE!</v>
      </c>
      <c r="M401" s="16"/>
      <c r="N401" s="16"/>
      <c r="O401" s="15" t="e">
        <f t="shared" si="57"/>
        <v>#N/A</v>
      </c>
      <c r="P401" s="16" t="e">
        <f t="shared" si="58"/>
        <v>#N/A</v>
      </c>
      <c r="Q401" s="16" t="e">
        <f t="shared" si="59"/>
        <v>#N/A</v>
      </c>
      <c r="R401" s="16" t="e">
        <f t="shared" si="60"/>
        <v>#N/A</v>
      </c>
      <c r="S401" s="16" t="e">
        <f t="shared" si="61"/>
        <v>#N/A</v>
      </c>
    </row>
    <row r="402" spans="1:19" x14ac:dyDescent="0.25">
      <c r="A402" s="4">
        <v>491</v>
      </c>
      <c r="F402" s="3" t="str">
        <f t="shared" si="63"/>
        <v>//</v>
      </c>
      <c r="G402" s="4" t="e">
        <f t="shared" si="62"/>
        <v>#VALUE!</v>
      </c>
      <c r="H402" s="5" t="e">
        <f t="shared" si="55"/>
        <v>#VALUE!</v>
      </c>
      <c r="M402" s="16"/>
      <c r="N402" s="16"/>
      <c r="O402" s="15"/>
      <c r="P402" s="15"/>
      <c r="Q402" s="15"/>
      <c r="R402" s="15"/>
      <c r="S402" s="15"/>
    </row>
    <row r="403" spans="1:19" x14ac:dyDescent="0.25">
      <c r="A403" s="4">
        <v>492</v>
      </c>
      <c r="F403" s="3" t="str">
        <f t="shared" si="63"/>
        <v>//</v>
      </c>
      <c r="G403" s="4" t="e">
        <f t="shared" si="62"/>
        <v>#VALUE!</v>
      </c>
      <c r="H403" s="5" t="e">
        <f t="shared" si="55"/>
        <v>#VALUE!</v>
      </c>
      <c r="M403" s="16"/>
      <c r="N403" s="16"/>
      <c r="O403" s="15"/>
      <c r="P403" s="15"/>
      <c r="Q403" s="15"/>
      <c r="R403" s="15"/>
      <c r="S403" s="15"/>
    </row>
    <row r="404" spans="1:19" x14ac:dyDescent="0.25">
      <c r="A404" s="4">
        <v>493</v>
      </c>
      <c r="F404" s="3" t="str">
        <f t="shared" si="63"/>
        <v>//</v>
      </c>
      <c r="G404" s="4" t="e">
        <f t="shared" si="62"/>
        <v>#VALUE!</v>
      </c>
      <c r="H404" s="5" t="e">
        <f t="shared" si="55"/>
        <v>#VALUE!</v>
      </c>
      <c r="M404" s="16"/>
      <c r="N404" s="16"/>
      <c r="O404" s="15"/>
      <c r="P404" s="15"/>
      <c r="Q404" s="15"/>
      <c r="R404" s="15"/>
      <c r="S404" s="15"/>
    </row>
    <row r="405" spans="1:19" x14ac:dyDescent="0.25">
      <c r="A405" s="4">
        <v>494</v>
      </c>
      <c r="F405" s="3" t="str">
        <f t="shared" si="63"/>
        <v>//</v>
      </c>
      <c r="G405" s="4" t="e">
        <f t="shared" si="62"/>
        <v>#VALUE!</v>
      </c>
      <c r="H405" s="5" t="e">
        <f t="shared" si="55"/>
        <v>#VALUE!</v>
      </c>
      <c r="M405" s="16"/>
      <c r="N405" s="16"/>
      <c r="O405" s="15"/>
      <c r="P405" s="15"/>
      <c r="Q405" s="15"/>
      <c r="R405" s="15"/>
      <c r="S405" s="15"/>
    </row>
    <row r="406" spans="1:19" x14ac:dyDescent="0.25">
      <c r="A406" s="4">
        <v>495</v>
      </c>
      <c r="F406" s="3" t="str">
        <f t="shared" si="63"/>
        <v>//</v>
      </c>
      <c r="G406" s="4" t="e">
        <f t="shared" si="62"/>
        <v>#VALUE!</v>
      </c>
      <c r="H406" s="5" t="e">
        <f t="shared" si="55"/>
        <v>#VALUE!</v>
      </c>
      <c r="M406" s="16"/>
      <c r="N406" s="16"/>
      <c r="O406" s="15"/>
      <c r="P406" s="15"/>
      <c r="Q406" s="15"/>
      <c r="R406" s="15"/>
      <c r="S406" s="15"/>
    </row>
    <row r="407" spans="1:19" x14ac:dyDescent="0.25">
      <c r="A407" s="4">
        <v>496</v>
      </c>
      <c r="F407" s="3" t="str">
        <f t="shared" si="63"/>
        <v>//</v>
      </c>
      <c r="G407" s="4" t="e">
        <f t="shared" si="62"/>
        <v>#VALUE!</v>
      </c>
      <c r="H407" s="5" t="e">
        <f t="shared" si="55"/>
        <v>#VALUE!</v>
      </c>
      <c r="M407" s="16"/>
      <c r="N407" s="16"/>
      <c r="O407" s="15"/>
      <c r="P407" s="15"/>
      <c r="Q407" s="15"/>
      <c r="R407" s="15"/>
      <c r="S407" s="15"/>
    </row>
    <row r="408" spans="1:19" x14ac:dyDescent="0.25">
      <c r="A408" s="4">
        <v>497</v>
      </c>
      <c r="F408" s="3" t="str">
        <f t="shared" si="63"/>
        <v>//</v>
      </c>
      <c r="G408" s="4" t="e">
        <f t="shared" si="62"/>
        <v>#VALUE!</v>
      </c>
      <c r="H408" s="5" t="e">
        <f t="shared" si="55"/>
        <v>#VALUE!</v>
      </c>
      <c r="M408" s="16"/>
      <c r="N408" s="16"/>
      <c r="O408" s="15"/>
      <c r="P408" s="15"/>
      <c r="Q408" s="15"/>
      <c r="R408" s="15"/>
      <c r="S408" s="15"/>
    </row>
    <row r="409" spans="1:19" x14ac:dyDescent="0.25">
      <c r="A409" s="4">
        <v>498</v>
      </c>
      <c r="F409" s="3" t="str">
        <f t="shared" si="63"/>
        <v>//</v>
      </c>
      <c r="G409" s="4" t="e">
        <f t="shared" si="62"/>
        <v>#VALUE!</v>
      </c>
      <c r="H409" s="5" t="e">
        <f t="shared" si="55"/>
        <v>#VALUE!</v>
      </c>
      <c r="M409" s="16"/>
      <c r="N409" s="16"/>
      <c r="O409" s="15"/>
      <c r="P409" s="15"/>
      <c r="Q409" s="15"/>
      <c r="R409" s="15"/>
      <c r="S409" s="15"/>
    </row>
    <row r="410" spans="1:19" x14ac:dyDescent="0.25">
      <c r="A410" s="4">
        <v>499</v>
      </c>
      <c r="F410" s="3" t="str">
        <f t="shared" si="63"/>
        <v>//</v>
      </c>
      <c r="G410" s="4" t="e">
        <f t="shared" si="62"/>
        <v>#VALUE!</v>
      </c>
      <c r="H410" s="5" t="e">
        <f t="shared" si="55"/>
        <v>#VALUE!</v>
      </c>
    </row>
    <row r="411" spans="1:19" x14ac:dyDescent="0.25">
      <c r="A411" s="4">
        <v>500</v>
      </c>
      <c r="F411" s="3" t="str">
        <f t="shared" si="63"/>
        <v>//</v>
      </c>
      <c r="G411" s="4" t="e">
        <f t="shared" si="62"/>
        <v>#VALUE!</v>
      </c>
      <c r="H411" s="5" t="e">
        <f t="shared" ref="H411:H474" si="64">IF(D411="M",VLOOKUP(G411,CATMAS,2,0),VLOOKUP(G411,CATFEM,2,0))</f>
        <v>#VALUE!</v>
      </c>
    </row>
    <row r="412" spans="1:19" x14ac:dyDescent="0.25">
      <c r="A412" s="4">
        <v>501</v>
      </c>
      <c r="F412" s="3" t="str">
        <f t="shared" si="63"/>
        <v>//</v>
      </c>
      <c r="G412" s="4" t="e">
        <f t="shared" si="62"/>
        <v>#VALUE!</v>
      </c>
      <c r="H412" s="5" t="e">
        <f t="shared" si="64"/>
        <v>#VALUE!</v>
      </c>
    </row>
    <row r="413" spans="1:19" x14ac:dyDescent="0.25">
      <c r="A413" s="4">
        <v>502</v>
      </c>
      <c r="F413" s="3" t="str">
        <f t="shared" si="63"/>
        <v>//</v>
      </c>
      <c r="G413" s="4" t="e">
        <f t="shared" si="62"/>
        <v>#VALUE!</v>
      </c>
      <c r="H413" s="5" t="e">
        <f t="shared" si="64"/>
        <v>#VALUE!</v>
      </c>
    </row>
    <row r="414" spans="1:19" x14ac:dyDescent="0.25">
      <c r="A414" s="4">
        <v>503</v>
      </c>
      <c r="F414" s="3" t="str">
        <f t="shared" si="63"/>
        <v>//</v>
      </c>
      <c r="G414" s="4" t="e">
        <f t="shared" si="62"/>
        <v>#VALUE!</v>
      </c>
      <c r="H414" s="5" t="e">
        <f t="shared" si="64"/>
        <v>#VALUE!</v>
      </c>
    </row>
    <row r="415" spans="1:19" x14ac:dyDescent="0.25">
      <c r="A415" s="4">
        <v>504</v>
      </c>
      <c r="F415" s="3" t="str">
        <f t="shared" si="63"/>
        <v>//</v>
      </c>
      <c r="G415" s="4" t="e">
        <f t="shared" si="62"/>
        <v>#VALUE!</v>
      </c>
      <c r="H415" s="5" t="e">
        <f t="shared" si="64"/>
        <v>#VALUE!</v>
      </c>
    </row>
    <row r="416" spans="1:19" x14ac:dyDescent="0.25">
      <c r="A416" s="4">
        <v>505</v>
      </c>
      <c r="F416" s="3" t="str">
        <f t="shared" si="63"/>
        <v>//</v>
      </c>
      <c r="G416" s="4" t="e">
        <f t="shared" si="62"/>
        <v>#VALUE!</v>
      </c>
      <c r="H416" s="5" t="e">
        <f t="shared" si="64"/>
        <v>#VALUE!</v>
      </c>
    </row>
    <row r="417" spans="1:8" x14ac:dyDescent="0.25">
      <c r="A417" s="4">
        <v>506</v>
      </c>
      <c r="F417" s="3" t="str">
        <f t="shared" si="63"/>
        <v>//</v>
      </c>
      <c r="G417" s="4" t="e">
        <f t="shared" si="62"/>
        <v>#VALUE!</v>
      </c>
      <c r="H417" s="5" t="e">
        <f t="shared" si="64"/>
        <v>#VALUE!</v>
      </c>
    </row>
    <row r="418" spans="1:8" x14ac:dyDescent="0.25">
      <c r="A418" s="4">
        <v>507</v>
      </c>
      <c r="F418" s="3" t="str">
        <f t="shared" si="63"/>
        <v>//</v>
      </c>
      <c r="G418" s="4" t="e">
        <f t="shared" si="62"/>
        <v>#VALUE!</v>
      </c>
      <c r="H418" s="5" t="e">
        <f t="shared" si="64"/>
        <v>#VALUE!</v>
      </c>
    </row>
    <row r="419" spans="1:8" x14ac:dyDescent="0.25">
      <c r="A419" s="4">
        <v>508</v>
      </c>
      <c r="F419" s="3" t="str">
        <f t="shared" si="63"/>
        <v>//</v>
      </c>
      <c r="G419" s="4" t="e">
        <f t="shared" si="62"/>
        <v>#VALUE!</v>
      </c>
      <c r="H419" s="5" t="e">
        <f t="shared" si="64"/>
        <v>#VALUE!</v>
      </c>
    </row>
    <row r="420" spans="1:8" x14ac:dyDescent="0.25">
      <c r="A420" s="4">
        <v>509</v>
      </c>
      <c r="F420" s="3" t="str">
        <f t="shared" si="63"/>
        <v>//</v>
      </c>
      <c r="G420" s="4" t="e">
        <f t="shared" si="62"/>
        <v>#VALUE!</v>
      </c>
      <c r="H420" s="5" t="e">
        <f t="shared" si="64"/>
        <v>#VALUE!</v>
      </c>
    </row>
    <row r="421" spans="1:8" x14ac:dyDescent="0.25">
      <c r="A421" s="4">
        <v>510</v>
      </c>
      <c r="F421" s="3" t="str">
        <f t="shared" si="63"/>
        <v>//</v>
      </c>
      <c r="G421" s="4" t="e">
        <f t="shared" si="62"/>
        <v>#VALUE!</v>
      </c>
      <c r="H421" s="5" t="e">
        <f t="shared" si="64"/>
        <v>#VALUE!</v>
      </c>
    </row>
    <row r="422" spans="1:8" x14ac:dyDescent="0.25">
      <c r="A422" s="4">
        <v>511</v>
      </c>
      <c r="F422" s="3" t="str">
        <f t="shared" si="63"/>
        <v>//</v>
      </c>
      <c r="G422" s="4" t="e">
        <f t="shared" si="62"/>
        <v>#VALUE!</v>
      </c>
      <c r="H422" s="5" t="e">
        <f t="shared" si="64"/>
        <v>#VALUE!</v>
      </c>
    </row>
    <row r="423" spans="1:8" x14ac:dyDescent="0.25">
      <c r="A423" s="4">
        <v>512</v>
      </c>
      <c r="F423" s="3" t="str">
        <f t="shared" si="63"/>
        <v>//</v>
      </c>
      <c r="G423" s="4" t="e">
        <f t="shared" si="62"/>
        <v>#VALUE!</v>
      </c>
      <c r="H423" s="5" t="e">
        <f t="shared" si="64"/>
        <v>#VALUE!</v>
      </c>
    </row>
    <row r="424" spans="1:8" x14ac:dyDescent="0.25">
      <c r="A424" s="4">
        <v>513</v>
      </c>
      <c r="F424" s="3" t="str">
        <f t="shared" si="63"/>
        <v>//</v>
      </c>
      <c r="G424" s="4" t="e">
        <f t="shared" si="62"/>
        <v>#VALUE!</v>
      </c>
      <c r="H424" s="5" t="e">
        <f t="shared" si="64"/>
        <v>#VALUE!</v>
      </c>
    </row>
    <row r="425" spans="1:8" x14ac:dyDescent="0.25">
      <c r="A425" s="4">
        <v>514</v>
      </c>
      <c r="F425" s="3" t="str">
        <f t="shared" si="63"/>
        <v>//</v>
      </c>
      <c r="G425" s="4" t="e">
        <f t="shared" si="62"/>
        <v>#VALUE!</v>
      </c>
      <c r="H425" s="5" t="e">
        <f t="shared" si="64"/>
        <v>#VALUE!</v>
      </c>
    </row>
    <row r="426" spans="1:8" x14ac:dyDescent="0.25">
      <c r="A426" s="4">
        <v>515</v>
      </c>
      <c r="F426" s="3" t="str">
        <f t="shared" si="63"/>
        <v>//</v>
      </c>
      <c r="G426" s="4" t="e">
        <f t="shared" si="62"/>
        <v>#VALUE!</v>
      </c>
      <c r="H426" s="5" t="e">
        <f t="shared" si="64"/>
        <v>#VALUE!</v>
      </c>
    </row>
    <row r="427" spans="1:8" x14ac:dyDescent="0.25">
      <c r="A427" s="4">
        <v>516</v>
      </c>
      <c r="F427" s="3" t="str">
        <f t="shared" si="63"/>
        <v>//</v>
      </c>
      <c r="G427" s="4" t="e">
        <f t="shared" si="62"/>
        <v>#VALUE!</v>
      </c>
      <c r="H427" s="5" t="e">
        <f t="shared" si="64"/>
        <v>#VALUE!</v>
      </c>
    </row>
    <row r="428" spans="1:8" x14ac:dyDescent="0.25">
      <c r="A428" s="4">
        <v>517</v>
      </c>
      <c r="F428" s="3" t="str">
        <f t="shared" si="63"/>
        <v>//</v>
      </c>
      <c r="G428" s="4" t="e">
        <f t="shared" si="62"/>
        <v>#VALUE!</v>
      </c>
      <c r="H428" s="5" t="e">
        <f t="shared" si="64"/>
        <v>#VALUE!</v>
      </c>
    </row>
    <row r="429" spans="1:8" x14ac:dyDescent="0.25">
      <c r="A429" s="4">
        <v>518</v>
      </c>
      <c r="F429" s="3" t="str">
        <f t="shared" si="63"/>
        <v>//</v>
      </c>
      <c r="G429" s="4" t="e">
        <f t="shared" si="62"/>
        <v>#VALUE!</v>
      </c>
      <c r="H429" s="5" t="e">
        <f t="shared" si="64"/>
        <v>#VALUE!</v>
      </c>
    </row>
    <row r="430" spans="1:8" x14ac:dyDescent="0.25">
      <c r="A430" s="4">
        <v>519</v>
      </c>
      <c r="F430" s="3" t="str">
        <f t="shared" si="63"/>
        <v>//</v>
      </c>
      <c r="G430" s="4" t="e">
        <f t="shared" si="62"/>
        <v>#VALUE!</v>
      </c>
      <c r="H430" s="5" t="e">
        <f t="shared" si="64"/>
        <v>#VALUE!</v>
      </c>
    </row>
    <row r="431" spans="1:8" x14ac:dyDescent="0.25">
      <c r="A431" s="4">
        <v>520</v>
      </c>
      <c r="F431" s="3" t="str">
        <f t="shared" si="63"/>
        <v>//</v>
      </c>
      <c r="G431" s="4" t="e">
        <f t="shared" si="62"/>
        <v>#VALUE!</v>
      </c>
      <c r="H431" s="5" t="e">
        <f t="shared" si="64"/>
        <v>#VALUE!</v>
      </c>
    </row>
    <row r="432" spans="1:8" x14ac:dyDescent="0.25">
      <c r="A432" s="4">
        <v>521</v>
      </c>
      <c r="F432" s="3" t="str">
        <f t="shared" si="63"/>
        <v>//</v>
      </c>
      <c r="G432" s="4" t="e">
        <f t="shared" si="62"/>
        <v>#VALUE!</v>
      </c>
      <c r="H432" s="5" t="e">
        <f t="shared" si="64"/>
        <v>#VALUE!</v>
      </c>
    </row>
    <row r="433" spans="1:8" x14ac:dyDescent="0.25">
      <c r="A433" s="4">
        <v>522</v>
      </c>
      <c r="F433" s="3" t="str">
        <f t="shared" si="63"/>
        <v>//</v>
      </c>
      <c r="G433" s="4" t="e">
        <f t="shared" si="62"/>
        <v>#VALUE!</v>
      </c>
      <c r="H433" s="5" t="e">
        <f t="shared" si="64"/>
        <v>#VALUE!</v>
      </c>
    </row>
    <row r="434" spans="1:8" x14ac:dyDescent="0.25">
      <c r="A434" s="4">
        <v>523</v>
      </c>
      <c r="F434" s="3" t="str">
        <f t="shared" si="63"/>
        <v>//</v>
      </c>
      <c r="G434" s="4" t="e">
        <f t="shared" si="62"/>
        <v>#VALUE!</v>
      </c>
      <c r="H434" s="5" t="e">
        <f t="shared" si="64"/>
        <v>#VALUE!</v>
      </c>
    </row>
    <row r="435" spans="1:8" x14ac:dyDescent="0.25">
      <c r="A435" s="4">
        <v>524</v>
      </c>
      <c r="F435" s="3" t="str">
        <f t="shared" si="63"/>
        <v>//</v>
      </c>
      <c r="G435" s="4" t="e">
        <f t="shared" si="62"/>
        <v>#VALUE!</v>
      </c>
      <c r="H435" s="5" t="e">
        <f t="shared" si="64"/>
        <v>#VALUE!</v>
      </c>
    </row>
    <row r="436" spans="1:8" x14ac:dyDescent="0.25">
      <c r="A436" s="4">
        <v>525</v>
      </c>
      <c r="F436" s="3" t="str">
        <f t="shared" si="63"/>
        <v>//</v>
      </c>
      <c r="G436" s="4" t="e">
        <f t="shared" si="62"/>
        <v>#VALUE!</v>
      </c>
      <c r="H436" s="5" t="e">
        <f t="shared" si="64"/>
        <v>#VALUE!</v>
      </c>
    </row>
    <row r="437" spans="1:8" x14ac:dyDescent="0.25">
      <c r="A437" s="4">
        <v>526</v>
      </c>
      <c r="F437" s="3" t="str">
        <f t="shared" si="63"/>
        <v>//</v>
      </c>
      <c r="G437" s="4" t="e">
        <f t="shared" si="62"/>
        <v>#VALUE!</v>
      </c>
      <c r="H437" s="5" t="e">
        <f t="shared" si="64"/>
        <v>#VALUE!</v>
      </c>
    </row>
    <row r="438" spans="1:8" x14ac:dyDescent="0.25">
      <c r="A438" s="4">
        <v>527</v>
      </c>
      <c r="F438" s="3" t="str">
        <f t="shared" si="63"/>
        <v>//</v>
      </c>
      <c r="G438" s="4" t="e">
        <f t="shared" si="62"/>
        <v>#VALUE!</v>
      </c>
      <c r="H438" s="5" t="e">
        <f t="shared" si="64"/>
        <v>#VALUE!</v>
      </c>
    </row>
    <row r="439" spans="1:8" x14ac:dyDescent="0.25">
      <c r="A439" s="4">
        <v>528</v>
      </c>
      <c r="F439" s="3" t="str">
        <f t="shared" si="63"/>
        <v>//</v>
      </c>
      <c r="G439" s="4" t="e">
        <f t="shared" si="62"/>
        <v>#VALUE!</v>
      </c>
      <c r="H439" s="5" t="e">
        <f t="shared" si="64"/>
        <v>#VALUE!</v>
      </c>
    </row>
    <row r="440" spans="1:8" x14ac:dyDescent="0.25">
      <c r="A440" s="4">
        <v>529</v>
      </c>
      <c r="F440" s="3" t="str">
        <f t="shared" si="63"/>
        <v>//</v>
      </c>
      <c r="G440" s="4" t="e">
        <f t="shared" si="62"/>
        <v>#VALUE!</v>
      </c>
      <c r="H440" s="5" t="e">
        <f t="shared" si="64"/>
        <v>#VALUE!</v>
      </c>
    </row>
    <row r="441" spans="1:8" x14ac:dyDescent="0.25">
      <c r="A441" s="4">
        <v>530</v>
      </c>
      <c r="F441" s="3" t="str">
        <f t="shared" si="63"/>
        <v>//</v>
      </c>
      <c r="G441" s="4" t="e">
        <f t="shared" si="62"/>
        <v>#VALUE!</v>
      </c>
      <c r="H441" s="5" t="e">
        <f t="shared" si="64"/>
        <v>#VALUE!</v>
      </c>
    </row>
    <row r="442" spans="1:8" x14ac:dyDescent="0.25">
      <c r="A442" s="4">
        <v>531</v>
      </c>
      <c r="F442" s="3" t="str">
        <f t="shared" si="63"/>
        <v>//</v>
      </c>
      <c r="G442" s="4" t="e">
        <f t="shared" si="62"/>
        <v>#VALUE!</v>
      </c>
      <c r="H442" s="5" t="e">
        <f t="shared" si="64"/>
        <v>#VALUE!</v>
      </c>
    </row>
    <row r="443" spans="1:8" x14ac:dyDescent="0.25">
      <c r="A443" s="4">
        <v>532</v>
      </c>
      <c r="F443" s="3" t="str">
        <f t="shared" si="63"/>
        <v>//</v>
      </c>
      <c r="G443" s="4" t="e">
        <f t="shared" si="62"/>
        <v>#VALUE!</v>
      </c>
      <c r="H443" s="5" t="e">
        <f t="shared" si="64"/>
        <v>#VALUE!</v>
      </c>
    </row>
    <row r="444" spans="1:8" x14ac:dyDescent="0.25">
      <c r="A444" s="4">
        <v>533</v>
      </c>
      <c r="F444" s="3" t="str">
        <f t="shared" si="63"/>
        <v>//</v>
      </c>
      <c r="G444" s="4" t="e">
        <f t="shared" si="62"/>
        <v>#VALUE!</v>
      </c>
      <c r="H444" s="5" t="e">
        <f t="shared" si="64"/>
        <v>#VALUE!</v>
      </c>
    </row>
    <row r="445" spans="1:8" x14ac:dyDescent="0.25">
      <c r="A445" s="4">
        <v>534</v>
      </c>
      <c r="F445" s="3" t="str">
        <f t="shared" si="63"/>
        <v>//</v>
      </c>
      <c r="G445" s="4" t="e">
        <f t="shared" si="62"/>
        <v>#VALUE!</v>
      </c>
      <c r="H445" s="5" t="e">
        <f t="shared" si="64"/>
        <v>#VALUE!</v>
      </c>
    </row>
    <row r="446" spans="1:8" x14ac:dyDescent="0.25">
      <c r="A446" s="4">
        <v>535</v>
      </c>
      <c r="F446" s="3" t="str">
        <f t="shared" si="63"/>
        <v>//</v>
      </c>
      <c r="G446" s="4" t="e">
        <f t="shared" si="62"/>
        <v>#VALUE!</v>
      </c>
      <c r="H446" s="5" t="e">
        <f t="shared" si="64"/>
        <v>#VALUE!</v>
      </c>
    </row>
    <row r="447" spans="1:8" x14ac:dyDescent="0.25">
      <c r="A447" s="4">
        <v>536</v>
      </c>
      <c r="F447" s="3" t="str">
        <f t="shared" si="63"/>
        <v>//</v>
      </c>
      <c r="G447" s="4" t="e">
        <f t="shared" si="62"/>
        <v>#VALUE!</v>
      </c>
      <c r="H447" s="5" t="e">
        <f t="shared" si="64"/>
        <v>#VALUE!</v>
      </c>
    </row>
    <row r="448" spans="1:8" x14ac:dyDescent="0.25">
      <c r="A448" s="4">
        <v>537</v>
      </c>
      <c r="F448" s="3" t="str">
        <f t="shared" si="63"/>
        <v>//</v>
      </c>
      <c r="G448" s="4" t="e">
        <f t="shared" si="62"/>
        <v>#VALUE!</v>
      </c>
      <c r="H448" s="5" t="e">
        <f t="shared" si="64"/>
        <v>#VALUE!</v>
      </c>
    </row>
    <row r="449" spans="1:8" x14ac:dyDescent="0.25">
      <c r="A449" s="4">
        <v>538</v>
      </c>
      <c r="F449" s="3" t="str">
        <f t="shared" si="63"/>
        <v>//</v>
      </c>
      <c r="G449" s="4" t="e">
        <f t="shared" si="62"/>
        <v>#VALUE!</v>
      </c>
      <c r="H449" s="5" t="e">
        <f t="shared" si="64"/>
        <v>#VALUE!</v>
      </c>
    </row>
    <row r="450" spans="1:8" x14ac:dyDescent="0.25">
      <c r="A450" s="4">
        <v>539</v>
      </c>
      <c r="F450" s="3" t="str">
        <f t="shared" si="63"/>
        <v>//</v>
      </c>
      <c r="G450" s="4" t="e">
        <f t="shared" si="62"/>
        <v>#VALUE!</v>
      </c>
      <c r="H450" s="5" t="e">
        <f t="shared" si="64"/>
        <v>#VALUE!</v>
      </c>
    </row>
    <row r="451" spans="1:8" x14ac:dyDescent="0.25">
      <c r="A451" s="4">
        <v>540</v>
      </c>
      <c r="F451" s="3" t="str">
        <f t="shared" si="63"/>
        <v>//</v>
      </c>
      <c r="G451" s="4" t="e">
        <f t="shared" si="62"/>
        <v>#VALUE!</v>
      </c>
      <c r="H451" s="5" t="e">
        <f t="shared" si="64"/>
        <v>#VALUE!</v>
      </c>
    </row>
    <row r="452" spans="1:8" x14ac:dyDescent="0.25">
      <c r="A452" s="4">
        <v>541</v>
      </c>
      <c r="F452" s="3" t="str">
        <f t="shared" si="63"/>
        <v>//</v>
      </c>
      <c r="G452" s="4" t="e">
        <f t="shared" si="62"/>
        <v>#VALUE!</v>
      </c>
      <c r="H452" s="5" t="e">
        <f t="shared" si="64"/>
        <v>#VALUE!</v>
      </c>
    </row>
    <row r="453" spans="1:8" x14ac:dyDescent="0.25">
      <c r="A453" s="4">
        <v>542</v>
      </c>
      <c r="F453" s="3" t="str">
        <f t="shared" si="63"/>
        <v>//</v>
      </c>
      <c r="G453" s="4" t="e">
        <f t="shared" si="62"/>
        <v>#VALUE!</v>
      </c>
      <c r="H453" s="5" t="e">
        <f t="shared" si="64"/>
        <v>#VALUE!</v>
      </c>
    </row>
    <row r="454" spans="1:8" x14ac:dyDescent="0.25">
      <c r="A454" s="4">
        <v>543</v>
      </c>
      <c r="F454" s="3" t="str">
        <f t="shared" si="63"/>
        <v>//</v>
      </c>
      <c r="G454" s="4" t="e">
        <f t="shared" si="62"/>
        <v>#VALUE!</v>
      </c>
      <c r="H454" s="5" t="e">
        <f t="shared" si="64"/>
        <v>#VALUE!</v>
      </c>
    </row>
    <row r="455" spans="1:8" x14ac:dyDescent="0.25">
      <c r="A455" s="4">
        <v>544</v>
      </c>
      <c r="F455" s="3" t="str">
        <f t="shared" si="63"/>
        <v>//</v>
      </c>
      <c r="G455" s="4" t="e">
        <f t="shared" si="62"/>
        <v>#VALUE!</v>
      </c>
      <c r="H455" s="5" t="e">
        <f t="shared" si="64"/>
        <v>#VALUE!</v>
      </c>
    </row>
    <row r="456" spans="1:8" x14ac:dyDescent="0.25">
      <c r="A456" s="4">
        <v>545</v>
      </c>
      <c r="F456" s="3" t="str">
        <f t="shared" si="63"/>
        <v>//</v>
      </c>
      <c r="G456" s="4" t="e">
        <f t="shared" si="62"/>
        <v>#VALUE!</v>
      </c>
      <c r="H456" s="5" t="e">
        <f t="shared" si="64"/>
        <v>#VALUE!</v>
      </c>
    </row>
    <row r="457" spans="1:8" x14ac:dyDescent="0.25">
      <c r="A457" s="4">
        <v>546</v>
      </c>
      <c r="F457" s="3" t="str">
        <f t="shared" si="63"/>
        <v>//</v>
      </c>
      <c r="G457" s="4" t="e">
        <f t="shared" ref="G457:G520" si="65">DATEDIF(F457,$A$2,"Y")</f>
        <v>#VALUE!</v>
      </c>
      <c r="H457" s="5" t="e">
        <f t="shared" si="64"/>
        <v>#VALUE!</v>
      </c>
    </row>
    <row r="458" spans="1:8" x14ac:dyDescent="0.25">
      <c r="A458" s="4">
        <v>547</v>
      </c>
      <c r="F458" s="3" t="str">
        <f t="shared" si="63"/>
        <v>//</v>
      </c>
      <c r="G458" s="4" t="e">
        <f t="shared" si="65"/>
        <v>#VALUE!</v>
      </c>
      <c r="H458" s="5" t="e">
        <f t="shared" si="64"/>
        <v>#VALUE!</v>
      </c>
    </row>
    <row r="459" spans="1:8" x14ac:dyDescent="0.25">
      <c r="A459" s="4">
        <v>548</v>
      </c>
      <c r="F459" s="3" t="str">
        <f t="shared" si="63"/>
        <v>//</v>
      </c>
      <c r="G459" s="4" t="e">
        <f t="shared" si="65"/>
        <v>#VALUE!</v>
      </c>
      <c r="H459" s="5" t="e">
        <f t="shared" si="64"/>
        <v>#VALUE!</v>
      </c>
    </row>
    <row r="460" spans="1:8" x14ac:dyDescent="0.25">
      <c r="A460" s="4">
        <v>549</v>
      </c>
      <c r="F460" s="3" t="str">
        <f t="shared" ref="F460:F523" si="66">LEFT(E460,2)&amp;"/"&amp;MID(E460,3,2)&amp;"/"&amp;RIGHT(E460,4)</f>
        <v>//</v>
      </c>
      <c r="G460" s="4" t="e">
        <f t="shared" si="65"/>
        <v>#VALUE!</v>
      </c>
      <c r="H460" s="5" t="e">
        <f t="shared" si="64"/>
        <v>#VALUE!</v>
      </c>
    </row>
    <row r="461" spans="1:8" x14ac:dyDescent="0.25">
      <c r="A461" s="4">
        <v>550</v>
      </c>
      <c r="F461" s="3" t="str">
        <f t="shared" si="66"/>
        <v>//</v>
      </c>
      <c r="G461" s="4" t="e">
        <f t="shared" si="65"/>
        <v>#VALUE!</v>
      </c>
      <c r="H461" s="5" t="e">
        <f t="shared" si="64"/>
        <v>#VALUE!</v>
      </c>
    </row>
    <row r="462" spans="1:8" x14ac:dyDescent="0.25">
      <c r="A462" s="4">
        <v>551</v>
      </c>
      <c r="F462" s="3" t="str">
        <f t="shared" si="66"/>
        <v>//</v>
      </c>
      <c r="G462" s="4" t="e">
        <f t="shared" si="65"/>
        <v>#VALUE!</v>
      </c>
      <c r="H462" s="5" t="e">
        <f t="shared" si="64"/>
        <v>#VALUE!</v>
      </c>
    </row>
    <row r="463" spans="1:8" x14ac:dyDescent="0.25">
      <c r="A463" s="4">
        <v>552</v>
      </c>
      <c r="F463" s="3" t="str">
        <f t="shared" si="66"/>
        <v>//</v>
      </c>
      <c r="G463" s="4" t="e">
        <f t="shared" si="65"/>
        <v>#VALUE!</v>
      </c>
      <c r="H463" s="5" t="e">
        <f t="shared" si="64"/>
        <v>#VALUE!</v>
      </c>
    </row>
    <row r="464" spans="1:8" x14ac:dyDescent="0.25">
      <c r="A464" s="4">
        <v>553</v>
      </c>
      <c r="F464" s="3" t="str">
        <f t="shared" si="66"/>
        <v>//</v>
      </c>
      <c r="G464" s="4" t="e">
        <f t="shared" si="65"/>
        <v>#VALUE!</v>
      </c>
      <c r="H464" s="5" t="e">
        <f t="shared" si="64"/>
        <v>#VALUE!</v>
      </c>
    </row>
    <row r="465" spans="1:8" x14ac:dyDescent="0.25">
      <c r="A465" s="4">
        <v>554</v>
      </c>
      <c r="F465" s="3" t="str">
        <f t="shared" si="66"/>
        <v>//</v>
      </c>
      <c r="G465" s="4" t="e">
        <f t="shared" si="65"/>
        <v>#VALUE!</v>
      </c>
      <c r="H465" s="5" t="e">
        <f t="shared" si="64"/>
        <v>#VALUE!</v>
      </c>
    </row>
    <row r="466" spans="1:8" x14ac:dyDescent="0.25">
      <c r="A466" s="4">
        <v>555</v>
      </c>
      <c r="F466" s="3" t="str">
        <f t="shared" si="66"/>
        <v>//</v>
      </c>
      <c r="G466" s="4" t="e">
        <f t="shared" si="65"/>
        <v>#VALUE!</v>
      </c>
      <c r="H466" s="5" t="e">
        <f t="shared" si="64"/>
        <v>#VALUE!</v>
      </c>
    </row>
    <row r="467" spans="1:8" x14ac:dyDescent="0.25">
      <c r="A467" s="4">
        <v>556</v>
      </c>
      <c r="F467" s="3" t="str">
        <f t="shared" si="66"/>
        <v>//</v>
      </c>
      <c r="G467" s="4" t="e">
        <f t="shared" si="65"/>
        <v>#VALUE!</v>
      </c>
      <c r="H467" s="5" t="e">
        <f t="shared" si="64"/>
        <v>#VALUE!</v>
      </c>
    </row>
    <row r="468" spans="1:8" x14ac:dyDescent="0.25">
      <c r="A468" s="4">
        <v>557</v>
      </c>
      <c r="F468" s="3" t="str">
        <f t="shared" si="66"/>
        <v>//</v>
      </c>
      <c r="G468" s="4" t="e">
        <f t="shared" si="65"/>
        <v>#VALUE!</v>
      </c>
      <c r="H468" s="5" t="e">
        <f t="shared" si="64"/>
        <v>#VALUE!</v>
      </c>
    </row>
    <row r="469" spans="1:8" x14ac:dyDescent="0.25">
      <c r="A469" s="4">
        <v>558</v>
      </c>
      <c r="F469" s="3" t="str">
        <f t="shared" si="66"/>
        <v>//</v>
      </c>
      <c r="G469" s="4" t="e">
        <f t="shared" si="65"/>
        <v>#VALUE!</v>
      </c>
      <c r="H469" s="5" t="e">
        <f t="shared" si="64"/>
        <v>#VALUE!</v>
      </c>
    </row>
    <row r="470" spans="1:8" x14ac:dyDescent="0.25">
      <c r="A470" s="4">
        <v>559</v>
      </c>
      <c r="F470" s="3" t="str">
        <f t="shared" si="66"/>
        <v>//</v>
      </c>
      <c r="G470" s="4" t="e">
        <f t="shared" si="65"/>
        <v>#VALUE!</v>
      </c>
      <c r="H470" s="5" t="e">
        <f t="shared" si="64"/>
        <v>#VALUE!</v>
      </c>
    </row>
    <row r="471" spans="1:8" x14ac:dyDescent="0.25">
      <c r="A471" s="4">
        <v>560</v>
      </c>
      <c r="F471" s="3" t="str">
        <f t="shared" si="66"/>
        <v>//</v>
      </c>
      <c r="G471" s="4" t="e">
        <f t="shared" si="65"/>
        <v>#VALUE!</v>
      </c>
      <c r="H471" s="5" t="e">
        <f t="shared" si="64"/>
        <v>#VALUE!</v>
      </c>
    </row>
    <row r="472" spans="1:8" x14ac:dyDescent="0.25">
      <c r="A472" s="4">
        <v>561</v>
      </c>
      <c r="F472" s="3" t="str">
        <f t="shared" si="66"/>
        <v>//</v>
      </c>
      <c r="G472" s="4" t="e">
        <f t="shared" si="65"/>
        <v>#VALUE!</v>
      </c>
      <c r="H472" s="5" t="e">
        <f t="shared" si="64"/>
        <v>#VALUE!</v>
      </c>
    </row>
    <row r="473" spans="1:8" x14ac:dyDescent="0.25">
      <c r="A473" s="4">
        <v>562</v>
      </c>
      <c r="F473" s="3" t="str">
        <f t="shared" si="66"/>
        <v>//</v>
      </c>
      <c r="G473" s="4" t="e">
        <f t="shared" si="65"/>
        <v>#VALUE!</v>
      </c>
      <c r="H473" s="5" t="e">
        <f t="shared" si="64"/>
        <v>#VALUE!</v>
      </c>
    </row>
    <row r="474" spans="1:8" x14ac:dyDescent="0.25">
      <c r="A474" s="4">
        <v>563</v>
      </c>
      <c r="F474" s="3" t="str">
        <f t="shared" si="66"/>
        <v>//</v>
      </c>
      <c r="G474" s="4" t="e">
        <f t="shared" si="65"/>
        <v>#VALUE!</v>
      </c>
      <c r="H474" s="5" t="e">
        <f t="shared" si="64"/>
        <v>#VALUE!</v>
      </c>
    </row>
    <row r="475" spans="1:8" x14ac:dyDescent="0.25">
      <c r="A475" s="4">
        <v>564</v>
      </c>
      <c r="F475" s="3" t="str">
        <f t="shared" si="66"/>
        <v>//</v>
      </c>
      <c r="G475" s="4" t="e">
        <f t="shared" si="65"/>
        <v>#VALUE!</v>
      </c>
      <c r="H475" s="5" t="e">
        <f t="shared" ref="H475:H538" si="67">IF(D475="M",VLOOKUP(G475,CATMAS,2,0),VLOOKUP(G475,CATFEM,2,0))</f>
        <v>#VALUE!</v>
      </c>
    </row>
    <row r="476" spans="1:8" x14ac:dyDescent="0.25">
      <c r="A476" s="4">
        <v>565</v>
      </c>
      <c r="F476" s="3" t="str">
        <f t="shared" si="66"/>
        <v>//</v>
      </c>
      <c r="G476" s="4" t="e">
        <f t="shared" si="65"/>
        <v>#VALUE!</v>
      </c>
      <c r="H476" s="5" t="e">
        <f t="shared" si="67"/>
        <v>#VALUE!</v>
      </c>
    </row>
    <row r="477" spans="1:8" x14ac:dyDescent="0.25">
      <c r="A477" s="4">
        <v>566</v>
      </c>
      <c r="F477" s="3" t="str">
        <f t="shared" si="66"/>
        <v>//</v>
      </c>
      <c r="G477" s="4" t="e">
        <f t="shared" si="65"/>
        <v>#VALUE!</v>
      </c>
      <c r="H477" s="5" t="e">
        <f t="shared" si="67"/>
        <v>#VALUE!</v>
      </c>
    </row>
    <row r="478" spans="1:8" x14ac:dyDescent="0.25">
      <c r="A478" s="4">
        <v>567</v>
      </c>
      <c r="F478" s="3" t="str">
        <f t="shared" si="66"/>
        <v>//</v>
      </c>
      <c r="G478" s="4" t="e">
        <f t="shared" si="65"/>
        <v>#VALUE!</v>
      </c>
      <c r="H478" s="5" t="e">
        <f t="shared" si="67"/>
        <v>#VALUE!</v>
      </c>
    </row>
    <row r="479" spans="1:8" x14ac:dyDescent="0.25">
      <c r="A479" s="4">
        <v>568</v>
      </c>
      <c r="F479" s="3" t="str">
        <f t="shared" si="66"/>
        <v>//</v>
      </c>
      <c r="G479" s="4" t="e">
        <f t="shared" si="65"/>
        <v>#VALUE!</v>
      </c>
      <c r="H479" s="5" t="e">
        <f t="shared" si="67"/>
        <v>#VALUE!</v>
      </c>
    </row>
    <row r="480" spans="1:8" x14ac:dyDescent="0.25">
      <c r="A480" s="4">
        <v>569</v>
      </c>
      <c r="F480" s="3" t="str">
        <f t="shared" si="66"/>
        <v>//</v>
      </c>
      <c r="G480" s="4" t="e">
        <f t="shared" si="65"/>
        <v>#VALUE!</v>
      </c>
      <c r="H480" s="5" t="e">
        <f t="shared" si="67"/>
        <v>#VALUE!</v>
      </c>
    </row>
    <row r="481" spans="1:8" x14ac:dyDescent="0.25">
      <c r="A481" s="4">
        <v>570</v>
      </c>
      <c r="F481" s="3" t="str">
        <f t="shared" si="66"/>
        <v>//</v>
      </c>
      <c r="G481" s="4" t="e">
        <f t="shared" si="65"/>
        <v>#VALUE!</v>
      </c>
      <c r="H481" s="5" t="e">
        <f t="shared" si="67"/>
        <v>#VALUE!</v>
      </c>
    </row>
    <row r="482" spans="1:8" x14ac:dyDescent="0.25">
      <c r="A482" s="4">
        <v>571</v>
      </c>
      <c r="F482" s="3" t="str">
        <f t="shared" si="66"/>
        <v>//</v>
      </c>
      <c r="G482" s="4" t="e">
        <f t="shared" si="65"/>
        <v>#VALUE!</v>
      </c>
      <c r="H482" s="5" t="e">
        <f t="shared" si="67"/>
        <v>#VALUE!</v>
      </c>
    </row>
    <row r="483" spans="1:8" x14ac:dyDescent="0.25">
      <c r="A483" s="4">
        <v>572</v>
      </c>
      <c r="F483" s="3" t="str">
        <f t="shared" si="66"/>
        <v>//</v>
      </c>
      <c r="G483" s="4" t="e">
        <f t="shared" si="65"/>
        <v>#VALUE!</v>
      </c>
      <c r="H483" s="5" t="e">
        <f t="shared" si="67"/>
        <v>#VALUE!</v>
      </c>
    </row>
    <row r="484" spans="1:8" x14ac:dyDescent="0.25">
      <c r="A484" s="4">
        <v>573</v>
      </c>
      <c r="F484" s="3" t="str">
        <f t="shared" si="66"/>
        <v>//</v>
      </c>
      <c r="G484" s="4" t="e">
        <f t="shared" si="65"/>
        <v>#VALUE!</v>
      </c>
      <c r="H484" s="5" t="e">
        <f t="shared" si="67"/>
        <v>#VALUE!</v>
      </c>
    </row>
    <row r="485" spans="1:8" x14ac:dyDescent="0.25">
      <c r="A485" s="4">
        <v>574</v>
      </c>
      <c r="F485" s="3" t="str">
        <f t="shared" si="66"/>
        <v>//</v>
      </c>
      <c r="G485" s="4" t="e">
        <f t="shared" si="65"/>
        <v>#VALUE!</v>
      </c>
      <c r="H485" s="5" t="e">
        <f t="shared" si="67"/>
        <v>#VALUE!</v>
      </c>
    </row>
    <row r="486" spans="1:8" x14ac:dyDescent="0.25">
      <c r="A486" s="4">
        <v>575</v>
      </c>
      <c r="F486" s="3" t="str">
        <f t="shared" si="66"/>
        <v>//</v>
      </c>
      <c r="G486" s="4" t="e">
        <f t="shared" si="65"/>
        <v>#VALUE!</v>
      </c>
      <c r="H486" s="5" t="e">
        <f t="shared" si="67"/>
        <v>#VALUE!</v>
      </c>
    </row>
    <row r="487" spans="1:8" x14ac:dyDescent="0.25">
      <c r="A487" s="4">
        <v>576</v>
      </c>
      <c r="F487" s="3" t="str">
        <f t="shared" si="66"/>
        <v>//</v>
      </c>
      <c r="G487" s="4" t="e">
        <f t="shared" si="65"/>
        <v>#VALUE!</v>
      </c>
      <c r="H487" s="5" t="e">
        <f t="shared" si="67"/>
        <v>#VALUE!</v>
      </c>
    </row>
    <row r="488" spans="1:8" x14ac:dyDescent="0.25">
      <c r="A488" s="4">
        <v>577</v>
      </c>
      <c r="F488" s="3" t="str">
        <f t="shared" si="66"/>
        <v>//</v>
      </c>
      <c r="G488" s="4" t="e">
        <f t="shared" si="65"/>
        <v>#VALUE!</v>
      </c>
      <c r="H488" s="5" t="e">
        <f t="shared" si="67"/>
        <v>#VALUE!</v>
      </c>
    </row>
    <row r="489" spans="1:8" x14ac:dyDescent="0.25">
      <c r="A489" s="4">
        <v>578</v>
      </c>
      <c r="F489" s="3" t="str">
        <f t="shared" si="66"/>
        <v>//</v>
      </c>
      <c r="G489" s="4" t="e">
        <f t="shared" si="65"/>
        <v>#VALUE!</v>
      </c>
      <c r="H489" s="5" t="e">
        <f t="shared" si="67"/>
        <v>#VALUE!</v>
      </c>
    </row>
    <row r="490" spans="1:8" x14ac:dyDescent="0.25">
      <c r="A490" s="4">
        <v>579</v>
      </c>
      <c r="F490" s="3" t="str">
        <f t="shared" si="66"/>
        <v>//</v>
      </c>
      <c r="G490" s="4" t="e">
        <f t="shared" si="65"/>
        <v>#VALUE!</v>
      </c>
      <c r="H490" s="5" t="e">
        <f t="shared" si="67"/>
        <v>#VALUE!</v>
      </c>
    </row>
    <row r="491" spans="1:8" x14ac:dyDescent="0.25">
      <c r="A491" s="4">
        <v>580</v>
      </c>
      <c r="F491" s="3" t="str">
        <f t="shared" si="66"/>
        <v>//</v>
      </c>
      <c r="G491" s="4" t="e">
        <f t="shared" si="65"/>
        <v>#VALUE!</v>
      </c>
      <c r="H491" s="5" t="e">
        <f t="shared" si="67"/>
        <v>#VALUE!</v>
      </c>
    </row>
    <row r="492" spans="1:8" x14ac:dyDescent="0.25">
      <c r="A492" s="4">
        <v>581</v>
      </c>
      <c r="F492" s="3" t="str">
        <f t="shared" si="66"/>
        <v>//</v>
      </c>
      <c r="G492" s="4" t="e">
        <f t="shared" si="65"/>
        <v>#VALUE!</v>
      </c>
      <c r="H492" s="5" t="e">
        <f t="shared" si="67"/>
        <v>#VALUE!</v>
      </c>
    </row>
    <row r="493" spans="1:8" x14ac:dyDescent="0.25">
      <c r="A493" s="4">
        <v>582</v>
      </c>
      <c r="F493" s="3" t="str">
        <f t="shared" si="66"/>
        <v>//</v>
      </c>
      <c r="G493" s="4" t="e">
        <f t="shared" si="65"/>
        <v>#VALUE!</v>
      </c>
      <c r="H493" s="5" t="e">
        <f t="shared" si="67"/>
        <v>#VALUE!</v>
      </c>
    </row>
    <row r="494" spans="1:8" x14ac:dyDescent="0.25">
      <c r="A494" s="4">
        <v>583</v>
      </c>
      <c r="F494" s="3" t="str">
        <f t="shared" si="66"/>
        <v>//</v>
      </c>
      <c r="G494" s="4" t="e">
        <f t="shared" si="65"/>
        <v>#VALUE!</v>
      </c>
      <c r="H494" s="5" t="e">
        <f t="shared" si="67"/>
        <v>#VALUE!</v>
      </c>
    </row>
    <row r="495" spans="1:8" x14ac:dyDescent="0.25">
      <c r="A495" s="4">
        <v>584</v>
      </c>
      <c r="F495" s="3" t="str">
        <f t="shared" si="66"/>
        <v>//</v>
      </c>
      <c r="G495" s="4" t="e">
        <f t="shared" si="65"/>
        <v>#VALUE!</v>
      </c>
      <c r="H495" s="5" t="e">
        <f t="shared" si="67"/>
        <v>#VALUE!</v>
      </c>
    </row>
    <row r="496" spans="1:8" x14ac:dyDescent="0.25">
      <c r="A496" s="4">
        <v>585</v>
      </c>
      <c r="F496" s="3" t="str">
        <f t="shared" si="66"/>
        <v>//</v>
      </c>
      <c r="G496" s="4" t="e">
        <f t="shared" si="65"/>
        <v>#VALUE!</v>
      </c>
      <c r="H496" s="5" t="e">
        <f t="shared" si="67"/>
        <v>#VALUE!</v>
      </c>
    </row>
    <row r="497" spans="1:8" x14ac:dyDescent="0.25">
      <c r="A497" s="4">
        <v>586</v>
      </c>
      <c r="F497" s="3" t="str">
        <f t="shared" si="66"/>
        <v>//</v>
      </c>
      <c r="G497" s="4" t="e">
        <f t="shared" si="65"/>
        <v>#VALUE!</v>
      </c>
      <c r="H497" s="5" t="e">
        <f t="shared" si="67"/>
        <v>#VALUE!</v>
      </c>
    </row>
    <row r="498" spans="1:8" x14ac:dyDescent="0.25">
      <c r="A498" s="4">
        <v>587</v>
      </c>
      <c r="F498" s="3" t="str">
        <f t="shared" si="66"/>
        <v>//</v>
      </c>
      <c r="G498" s="4" t="e">
        <f t="shared" si="65"/>
        <v>#VALUE!</v>
      </c>
      <c r="H498" s="5" t="e">
        <f t="shared" si="67"/>
        <v>#VALUE!</v>
      </c>
    </row>
    <row r="499" spans="1:8" x14ac:dyDescent="0.25">
      <c r="A499" s="4">
        <v>588</v>
      </c>
      <c r="F499" s="3" t="str">
        <f t="shared" si="66"/>
        <v>//</v>
      </c>
      <c r="G499" s="4" t="e">
        <f t="shared" si="65"/>
        <v>#VALUE!</v>
      </c>
      <c r="H499" s="5" t="e">
        <f t="shared" si="67"/>
        <v>#VALUE!</v>
      </c>
    </row>
    <row r="500" spans="1:8" x14ac:dyDescent="0.25">
      <c r="A500" s="4">
        <v>589</v>
      </c>
      <c r="F500" s="3" t="str">
        <f t="shared" si="66"/>
        <v>//</v>
      </c>
      <c r="G500" s="4" t="e">
        <f t="shared" si="65"/>
        <v>#VALUE!</v>
      </c>
      <c r="H500" s="5" t="e">
        <f t="shared" si="67"/>
        <v>#VALUE!</v>
      </c>
    </row>
    <row r="501" spans="1:8" x14ac:dyDescent="0.25">
      <c r="A501" s="4">
        <v>590</v>
      </c>
      <c r="F501" s="3" t="str">
        <f t="shared" si="66"/>
        <v>//</v>
      </c>
      <c r="G501" s="4" t="e">
        <f t="shared" si="65"/>
        <v>#VALUE!</v>
      </c>
      <c r="H501" s="5" t="e">
        <f t="shared" si="67"/>
        <v>#VALUE!</v>
      </c>
    </row>
    <row r="502" spans="1:8" x14ac:dyDescent="0.25">
      <c r="A502" s="4">
        <v>591</v>
      </c>
      <c r="F502" s="3" t="str">
        <f t="shared" si="66"/>
        <v>//</v>
      </c>
      <c r="G502" s="4" t="e">
        <f t="shared" si="65"/>
        <v>#VALUE!</v>
      </c>
      <c r="H502" s="5" t="e">
        <f t="shared" si="67"/>
        <v>#VALUE!</v>
      </c>
    </row>
    <row r="503" spans="1:8" x14ac:dyDescent="0.25">
      <c r="A503" s="4">
        <v>592</v>
      </c>
      <c r="F503" s="3" t="str">
        <f t="shared" si="66"/>
        <v>//</v>
      </c>
      <c r="G503" s="4" t="e">
        <f t="shared" si="65"/>
        <v>#VALUE!</v>
      </c>
      <c r="H503" s="5" t="e">
        <f t="shared" si="67"/>
        <v>#VALUE!</v>
      </c>
    </row>
    <row r="504" spans="1:8" x14ac:dyDescent="0.25">
      <c r="A504" s="4">
        <v>593</v>
      </c>
      <c r="F504" s="3" t="str">
        <f t="shared" si="66"/>
        <v>//</v>
      </c>
      <c r="G504" s="4" t="e">
        <f t="shared" si="65"/>
        <v>#VALUE!</v>
      </c>
      <c r="H504" s="5" t="e">
        <f t="shared" si="67"/>
        <v>#VALUE!</v>
      </c>
    </row>
    <row r="505" spans="1:8" x14ac:dyDescent="0.25">
      <c r="A505" s="4">
        <v>594</v>
      </c>
      <c r="F505" s="3" t="str">
        <f t="shared" si="66"/>
        <v>//</v>
      </c>
      <c r="G505" s="4" t="e">
        <f t="shared" si="65"/>
        <v>#VALUE!</v>
      </c>
      <c r="H505" s="5" t="e">
        <f t="shared" si="67"/>
        <v>#VALUE!</v>
      </c>
    </row>
    <row r="506" spans="1:8" x14ac:dyDescent="0.25">
      <c r="A506" s="4">
        <v>595</v>
      </c>
      <c r="F506" s="3" t="str">
        <f t="shared" si="66"/>
        <v>//</v>
      </c>
      <c r="G506" s="4" t="e">
        <f t="shared" si="65"/>
        <v>#VALUE!</v>
      </c>
      <c r="H506" s="5" t="e">
        <f t="shared" si="67"/>
        <v>#VALUE!</v>
      </c>
    </row>
    <row r="507" spans="1:8" x14ac:dyDescent="0.25">
      <c r="A507" s="4">
        <v>596</v>
      </c>
      <c r="F507" s="3" t="str">
        <f t="shared" si="66"/>
        <v>//</v>
      </c>
      <c r="G507" s="4" t="e">
        <f t="shared" si="65"/>
        <v>#VALUE!</v>
      </c>
      <c r="H507" s="5" t="e">
        <f t="shared" si="67"/>
        <v>#VALUE!</v>
      </c>
    </row>
    <row r="508" spans="1:8" x14ac:dyDescent="0.25">
      <c r="A508" s="4">
        <v>597</v>
      </c>
      <c r="F508" s="3" t="str">
        <f t="shared" si="66"/>
        <v>//</v>
      </c>
      <c r="G508" s="4" t="e">
        <f t="shared" si="65"/>
        <v>#VALUE!</v>
      </c>
      <c r="H508" s="5" t="e">
        <f t="shared" si="67"/>
        <v>#VALUE!</v>
      </c>
    </row>
    <row r="509" spans="1:8" x14ac:dyDescent="0.25">
      <c r="A509" s="4">
        <v>598</v>
      </c>
      <c r="F509" s="3" t="str">
        <f t="shared" si="66"/>
        <v>//</v>
      </c>
      <c r="G509" s="4" t="e">
        <f t="shared" si="65"/>
        <v>#VALUE!</v>
      </c>
      <c r="H509" s="5" t="e">
        <f t="shared" si="67"/>
        <v>#VALUE!</v>
      </c>
    </row>
    <row r="510" spans="1:8" x14ac:dyDescent="0.25">
      <c r="A510" s="4">
        <v>599</v>
      </c>
      <c r="F510" s="3" t="str">
        <f t="shared" si="66"/>
        <v>//</v>
      </c>
      <c r="G510" s="4" t="e">
        <f t="shared" si="65"/>
        <v>#VALUE!</v>
      </c>
      <c r="H510" s="5" t="e">
        <f t="shared" si="67"/>
        <v>#VALUE!</v>
      </c>
    </row>
    <row r="511" spans="1:8" x14ac:dyDescent="0.25">
      <c r="A511" s="4">
        <v>600</v>
      </c>
      <c r="F511" s="3" t="str">
        <f t="shared" si="66"/>
        <v>//</v>
      </c>
      <c r="G511" s="4" t="e">
        <f t="shared" si="65"/>
        <v>#VALUE!</v>
      </c>
      <c r="H511" s="5" t="e">
        <f t="shared" si="67"/>
        <v>#VALUE!</v>
      </c>
    </row>
    <row r="512" spans="1:8" x14ac:dyDescent="0.25">
      <c r="A512" s="4">
        <v>601</v>
      </c>
      <c r="F512" s="3" t="str">
        <f t="shared" si="66"/>
        <v>//</v>
      </c>
      <c r="G512" s="4" t="e">
        <f t="shared" si="65"/>
        <v>#VALUE!</v>
      </c>
      <c r="H512" s="5" t="e">
        <f t="shared" si="67"/>
        <v>#VALUE!</v>
      </c>
    </row>
    <row r="513" spans="1:8" x14ac:dyDescent="0.25">
      <c r="A513" s="4">
        <v>602</v>
      </c>
      <c r="F513" s="3" t="str">
        <f t="shared" si="66"/>
        <v>//</v>
      </c>
      <c r="G513" s="4" t="e">
        <f t="shared" si="65"/>
        <v>#VALUE!</v>
      </c>
      <c r="H513" s="5" t="e">
        <f t="shared" si="67"/>
        <v>#VALUE!</v>
      </c>
    </row>
    <row r="514" spans="1:8" x14ac:dyDescent="0.25">
      <c r="A514" s="4">
        <v>603</v>
      </c>
      <c r="F514" s="3" t="str">
        <f t="shared" si="66"/>
        <v>//</v>
      </c>
      <c r="G514" s="4" t="e">
        <f t="shared" si="65"/>
        <v>#VALUE!</v>
      </c>
      <c r="H514" s="5" t="e">
        <f t="shared" si="67"/>
        <v>#VALUE!</v>
      </c>
    </row>
    <row r="515" spans="1:8" x14ac:dyDescent="0.25">
      <c r="A515" s="4">
        <v>604</v>
      </c>
      <c r="F515" s="3" t="str">
        <f t="shared" si="66"/>
        <v>//</v>
      </c>
      <c r="G515" s="4" t="e">
        <f t="shared" si="65"/>
        <v>#VALUE!</v>
      </c>
      <c r="H515" s="5" t="e">
        <f t="shared" si="67"/>
        <v>#VALUE!</v>
      </c>
    </row>
    <row r="516" spans="1:8" x14ac:dyDescent="0.25">
      <c r="A516" s="4">
        <v>605</v>
      </c>
      <c r="F516" s="3" t="str">
        <f t="shared" si="66"/>
        <v>//</v>
      </c>
      <c r="G516" s="4" t="e">
        <f t="shared" si="65"/>
        <v>#VALUE!</v>
      </c>
      <c r="H516" s="5" t="e">
        <f t="shared" si="67"/>
        <v>#VALUE!</v>
      </c>
    </row>
    <row r="517" spans="1:8" x14ac:dyDescent="0.25">
      <c r="A517" s="4">
        <v>606</v>
      </c>
      <c r="F517" s="3" t="str">
        <f t="shared" si="66"/>
        <v>//</v>
      </c>
      <c r="G517" s="4" t="e">
        <f t="shared" si="65"/>
        <v>#VALUE!</v>
      </c>
      <c r="H517" s="5" t="e">
        <f t="shared" si="67"/>
        <v>#VALUE!</v>
      </c>
    </row>
    <row r="518" spans="1:8" x14ac:dyDescent="0.25">
      <c r="A518" s="4">
        <v>607</v>
      </c>
      <c r="F518" s="3" t="str">
        <f t="shared" si="66"/>
        <v>//</v>
      </c>
      <c r="G518" s="4" t="e">
        <f t="shared" si="65"/>
        <v>#VALUE!</v>
      </c>
      <c r="H518" s="5" t="e">
        <f t="shared" si="67"/>
        <v>#VALUE!</v>
      </c>
    </row>
    <row r="519" spans="1:8" x14ac:dyDescent="0.25">
      <c r="A519" s="4">
        <v>608</v>
      </c>
      <c r="F519" s="3" t="str">
        <f t="shared" si="66"/>
        <v>//</v>
      </c>
      <c r="G519" s="4" t="e">
        <f t="shared" si="65"/>
        <v>#VALUE!</v>
      </c>
      <c r="H519" s="5" t="e">
        <f t="shared" si="67"/>
        <v>#VALUE!</v>
      </c>
    </row>
    <row r="520" spans="1:8" x14ac:dyDescent="0.25">
      <c r="A520" s="4">
        <v>609</v>
      </c>
      <c r="F520" s="3" t="str">
        <f t="shared" si="66"/>
        <v>//</v>
      </c>
      <c r="G520" s="4" t="e">
        <f t="shared" si="65"/>
        <v>#VALUE!</v>
      </c>
      <c r="H520" s="5" t="e">
        <f t="shared" si="67"/>
        <v>#VALUE!</v>
      </c>
    </row>
    <row r="521" spans="1:8" x14ac:dyDescent="0.25">
      <c r="A521" s="4">
        <v>610</v>
      </c>
      <c r="F521" s="3" t="str">
        <f t="shared" si="66"/>
        <v>//</v>
      </c>
      <c r="G521" s="4" t="e">
        <f t="shared" ref="G521:G584" si="68">DATEDIF(F521,$A$2,"Y")</f>
        <v>#VALUE!</v>
      </c>
      <c r="H521" s="5" t="e">
        <f t="shared" si="67"/>
        <v>#VALUE!</v>
      </c>
    </row>
    <row r="522" spans="1:8" x14ac:dyDescent="0.25">
      <c r="A522" s="4">
        <v>611</v>
      </c>
      <c r="F522" s="3" t="str">
        <f t="shared" si="66"/>
        <v>//</v>
      </c>
      <c r="G522" s="4" t="e">
        <f t="shared" si="68"/>
        <v>#VALUE!</v>
      </c>
      <c r="H522" s="5" t="e">
        <f t="shared" si="67"/>
        <v>#VALUE!</v>
      </c>
    </row>
    <row r="523" spans="1:8" x14ac:dyDescent="0.25">
      <c r="A523" s="4">
        <v>612</v>
      </c>
      <c r="F523" s="3" t="str">
        <f t="shared" si="66"/>
        <v>//</v>
      </c>
      <c r="G523" s="4" t="e">
        <f t="shared" si="68"/>
        <v>#VALUE!</v>
      </c>
      <c r="H523" s="5" t="e">
        <f t="shared" si="67"/>
        <v>#VALUE!</v>
      </c>
    </row>
    <row r="524" spans="1:8" x14ac:dyDescent="0.25">
      <c r="A524" s="4">
        <v>613</v>
      </c>
      <c r="F524" s="3" t="str">
        <f t="shared" ref="F524:F587" si="69">LEFT(E524,2)&amp;"/"&amp;MID(E524,3,2)&amp;"/"&amp;RIGHT(E524,4)</f>
        <v>//</v>
      </c>
      <c r="G524" s="4" t="e">
        <f t="shared" si="68"/>
        <v>#VALUE!</v>
      </c>
      <c r="H524" s="5" t="e">
        <f t="shared" si="67"/>
        <v>#VALUE!</v>
      </c>
    </row>
    <row r="525" spans="1:8" x14ac:dyDescent="0.25">
      <c r="A525" s="4">
        <v>614</v>
      </c>
      <c r="F525" s="3" t="str">
        <f t="shared" si="69"/>
        <v>//</v>
      </c>
      <c r="G525" s="4" t="e">
        <f t="shared" si="68"/>
        <v>#VALUE!</v>
      </c>
      <c r="H525" s="5" t="e">
        <f t="shared" si="67"/>
        <v>#VALUE!</v>
      </c>
    </row>
    <row r="526" spans="1:8" x14ac:dyDescent="0.25">
      <c r="A526" s="4">
        <v>615</v>
      </c>
      <c r="F526" s="3" t="str">
        <f t="shared" si="69"/>
        <v>//</v>
      </c>
      <c r="G526" s="4" t="e">
        <f t="shared" si="68"/>
        <v>#VALUE!</v>
      </c>
      <c r="H526" s="5" t="e">
        <f t="shared" si="67"/>
        <v>#VALUE!</v>
      </c>
    </row>
    <row r="527" spans="1:8" x14ac:dyDescent="0.25">
      <c r="A527" s="4">
        <v>616</v>
      </c>
      <c r="F527" s="3" t="str">
        <f t="shared" si="69"/>
        <v>//</v>
      </c>
      <c r="G527" s="4" t="e">
        <f t="shared" si="68"/>
        <v>#VALUE!</v>
      </c>
      <c r="H527" s="5" t="e">
        <f t="shared" si="67"/>
        <v>#VALUE!</v>
      </c>
    </row>
    <row r="528" spans="1:8" x14ac:dyDescent="0.25">
      <c r="A528" s="4">
        <v>617</v>
      </c>
      <c r="F528" s="3" t="str">
        <f t="shared" si="69"/>
        <v>//</v>
      </c>
      <c r="G528" s="4" t="e">
        <f t="shared" si="68"/>
        <v>#VALUE!</v>
      </c>
      <c r="H528" s="5" t="e">
        <f t="shared" si="67"/>
        <v>#VALUE!</v>
      </c>
    </row>
    <row r="529" spans="1:8" x14ac:dyDescent="0.25">
      <c r="A529" s="4">
        <v>618</v>
      </c>
      <c r="F529" s="3" t="str">
        <f t="shared" si="69"/>
        <v>//</v>
      </c>
      <c r="G529" s="4" t="e">
        <f t="shared" si="68"/>
        <v>#VALUE!</v>
      </c>
      <c r="H529" s="5" t="e">
        <f t="shared" si="67"/>
        <v>#VALUE!</v>
      </c>
    </row>
    <row r="530" spans="1:8" x14ac:dyDescent="0.25">
      <c r="A530" s="4">
        <v>619</v>
      </c>
      <c r="F530" s="3" t="str">
        <f t="shared" si="69"/>
        <v>//</v>
      </c>
      <c r="G530" s="4" t="e">
        <f t="shared" si="68"/>
        <v>#VALUE!</v>
      </c>
      <c r="H530" s="5" t="e">
        <f t="shared" si="67"/>
        <v>#VALUE!</v>
      </c>
    </row>
    <row r="531" spans="1:8" x14ac:dyDescent="0.25">
      <c r="A531" s="4">
        <v>620</v>
      </c>
      <c r="F531" s="3" t="str">
        <f t="shared" si="69"/>
        <v>//</v>
      </c>
      <c r="G531" s="4" t="e">
        <f t="shared" si="68"/>
        <v>#VALUE!</v>
      </c>
      <c r="H531" s="5" t="e">
        <f t="shared" si="67"/>
        <v>#VALUE!</v>
      </c>
    </row>
    <row r="532" spans="1:8" x14ac:dyDescent="0.25">
      <c r="A532" s="4">
        <v>621</v>
      </c>
      <c r="F532" s="3" t="str">
        <f t="shared" si="69"/>
        <v>//</v>
      </c>
      <c r="G532" s="4" t="e">
        <f t="shared" si="68"/>
        <v>#VALUE!</v>
      </c>
      <c r="H532" s="5" t="e">
        <f t="shared" si="67"/>
        <v>#VALUE!</v>
      </c>
    </row>
    <row r="533" spans="1:8" x14ac:dyDescent="0.25">
      <c r="A533" s="4">
        <v>622</v>
      </c>
      <c r="F533" s="3" t="str">
        <f t="shared" si="69"/>
        <v>//</v>
      </c>
      <c r="G533" s="4" t="e">
        <f t="shared" si="68"/>
        <v>#VALUE!</v>
      </c>
      <c r="H533" s="5" t="e">
        <f t="shared" si="67"/>
        <v>#VALUE!</v>
      </c>
    </row>
    <row r="534" spans="1:8" x14ac:dyDescent="0.25">
      <c r="A534" s="4">
        <v>623</v>
      </c>
      <c r="F534" s="3" t="str">
        <f t="shared" si="69"/>
        <v>//</v>
      </c>
      <c r="G534" s="4" t="e">
        <f t="shared" si="68"/>
        <v>#VALUE!</v>
      </c>
      <c r="H534" s="5" t="e">
        <f t="shared" si="67"/>
        <v>#VALUE!</v>
      </c>
    </row>
    <row r="535" spans="1:8" x14ac:dyDescent="0.25">
      <c r="A535" s="4">
        <v>624</v>
      </c>
      <c r="F535" s="3" t="str">
        <f t="shared" si="69"/>
        <v>//</v>
      </c>
      <c r="G535" s="4" t="e">
        <f t="shared" si="68"/>
        <v>#VALUE!</v>
      </c>
      <c r="H535" s="5" t="e">
        <f t="shared" si="67"/>
        <v>#VALUE!</v>
      </c>
    </row>
    <row r="536" spans="1:8" x14ac:dyDescent="0.25">
      <c r="A536" s="4">
        <v>625</v>
      </c>
      <c r="F536" s="3" t="str">
        <f t="shared" si="69"/>
        <v>//</v>
      </c>
      <c r="G536" s="4" t="e">
        <f t="shared" si="68"/>
        <v>#VALUE!</v>
      </c>
      <c r="H536" s="5" t="e">
        <f t="shared" si="67"/>
        <v>#VALUE!</v>
      </c>
    </row>
    <row r="537" spans="1:8" x14ac:dyDescent="0.25">
      <c r="A537" s="4">
        <v>626</v>
      </c>
      <c r="F537" s="3" t="str">
        <f t="shared" si="69"/>
        <v>//</v>
      </c>
      <c r="G537" s="4" t="e">
        <f t="shared" si="68"/>
        <v>#VALUE!</v>
      </c>
      <c r="H537" s="5" t="e">
        <f t="shared" si="67"/>
        <v>#VALUE!</v>
      </c>
    </row>
    <row r="538" spans="1:8" x14ac:dyDescent="0.25">
      <c r="F538" s="3" t="str">
        <f t="shared" si="69"/>
        <v>//</v>
      </c>
      <c r="G538" s="4" t="e">
        <f t="shared" si="68"/>
        <v>#VALUE!</v>
      </c>
      <c r="H538" s="5" t="e">
        <f t="shared" si="67"/>
        <v>#VALUE!</v>
      </c>
    </row>
    <row r="539" spans="1:8" x14ac:dyDescent="0.25">
      <c r="F539" s="3" t="str">
        <f t="shared" si="69"/>
        <v>//</v>
      </c>
      <c r="G539" s="4" t="e">
        <f t="shared" si="68"/>
        <v>#VALUE!</v>
      </c>
      <c r="H539" s="5" t="e">
        <f t="shared" ref="H539:H602" si="70">IF(D539="M",VLOOKUP(G539,CATMAS,2,0),VLOOKUP(G539,CATFEM,2,0))</f>
        <v>#VALUE!</v>
      </c>
    </row>
    <row r="540" spans="1:8" x14ac:dyDescent="0.25">
      <c r="F540" s="3" t="str">
        <f t="shared" si="69"/>
        <v>//</v>
      </c>
      <c r="G540" s="4" t="e">
        <f t="shared" si="68"/>
        <v>#VALUE!</v>
      </c>
      <c r="H540" s="5" t="e">
        <f t="shared" si="70"/>
        <v>#VALUE!</v>
      </c>
    </row>
    <row r="541" spans="1:8" x14ac:dyDescent="0.25">
      <c r="F541" s="3" t="str">
        <f t="shared" si="69"/>
        <v>//</v>
      </c>
      <c r="G541" s="4" t="e">
        <f t="shared" si="68"/>
        <v>#VALUE!</v>
      </c>
      <c r="H541" s="5" t="e">
        <f t="shared" si="70"/>
        <v>#VALUE!</v>
      </c>
    </row>
    <row r="542" spans="1:8" x14ac:dyDescent="0.25">
      <c r="F542" s="3" t="str">
        <f t="shared" si="69"/>
        <v>//</v>
      </c>
      <c r="G542" s="4" t="e">
        <f t="shared" si="68"/>
        <v>#VALUE!</v>
      </c>
      <c r="H542" s="5" t="e">
        <f t="shared" si="70"/>
        <v>#VALUE!</v>
      </c>
    </row>
    <row r="543" spans="1:8" x14ac:dyDescent="0.25">
      <c r="F543" s="3" t="str">
        <f t="shared" si="69"/>
        <v>//</v>
      </c>
      <c r="G543" s="4" t="e">
        <f t="shared" si="68"/>
        <v>#VALUE!</v>
      </c>
      <c r="H543" s="5" t="e">
        <f t="shared" si="70"/>
        <v>#VALUE!</v>
      </c>
    </row>
    <row r="544" spans="1:8" x14ac:dyDescent="0.25">
      <c r="F544" s="3" t="str">
        <f t="shared" si="69"/>
        <v>//</v>
      </c>
      <c r="G544" s="4" t="e">
        <f t="shared" si="68"/>
        <v>#VALUE!</v>
      </c>
      <c r="H544" s="5" t="e">
        <f t="shared" si="70"/>
        <v>#VALUE!</v>
      </c>
    </row>
    <row r="545" spans="6:8" x14ac:dyDescent="0.25">
      <c r="F545" s="3" t="str">
        <f t="shared" si="69"/>
        <v>//</v>
      </c>
      <c r="G545" s="4" t="e">
        <f t="shared" si="68"/>
        <v>#VALUE!</v>
      </c>
      <c r="H545" s="5" t="e">
        <f t="shared" si="70"/>
        <v>#VALUE!</v>
      </c>
    </row>
    <row r="546" spans="6:8" x14ac:dyDescent="0.25">
      <c r="F546" s="3" t="str">
        <f t="shared" si="69"/>
        <v>//</v>
      </c>
      <c r="G546" s="4" t="e">
        <f t="shared" si="68"/>
        <v>#VALUE!</v>
      </c>
      <c r="H546" s="5" t="e">
        <f t="shared" si="70"/>
        <v>#VALUE!</v>
      </c>
    </row>
    <row r="547" spans="6:8" x14ac:dyDescent="0.25">
      <c r="F547" s="3" t="str">
        <f t="shared" si="69"/>
        <v>//</v>
      </c>
      <c r="G547" s="4" t="e">
        <f t="shared" si="68"/>
        <v>#VALUE!</v>
      </c>
      <c r="H547" s="5" t="e">
        <f t="shared" si="70"/>
        <v>#VALUE!</v>
      </c>
    </row>
    <row r="548" spans="6:8" x14ac:dyDescent="0.25">
      <c r="F548" s="3" t="str">
        <f t="shared" si="69"/>
        <v>//</v>
      </c>
      <c r="G548" s="4" t="e">
        <f t="shared" si="68"/>
        <v>#VALUE!</v>
      </c>
      <c r="H548" s="5" t="e">
        <f t="shared" si="70"/>
        <v>#VALUE!</v>
      </c>
    </row>
    <row r="549" spans="6:8" x14ac:dyDescent="0.25">
      <c r="F549" s="3" t="str">
        <f t="shared" si="69"/>
        <v>//</v>
      </c>
      <c r="G549" s="4" t="e">
        <f t="shared" si="68"/>
        <v>#VALUE!</v>
      </c>
      <c r="H549" s="5" t="e">
        <f t="shared" si="70"/>
        <v>#VALUE!</v>
      </c>
    </row>
    <row r="550" spans="6:8" x14ac:dyDescent="0.25">
      <c r="F550" s="3" t="str">
        <f t="shared" si="69"/>
        <v>//</v>
      </c>
      <c r="G550" s="4" t="e">
        <f t="shared" si="68"/>
        <v>#VALUE!</v>
      </c>
      <c r="H550" s="5" t="e">
        <f t="shared" si="70"/>
        <v>#VALUE!</v>
      </c>
    </row>
    <row r="551" spans="6:8" x14ac:dyDescent="0.25">
      <c r="F551" s="3" t="str">
        <f t="shared" si="69"/>
        <v>//</v>
      </c>
      <c r="G551" s="4" t="e">
        <f t="shared" si="68"/>
        <v>#VALUE!</v>
      </c>
      <c r="H551" s="5" t="e">
        <f t="shared" si="70"/>
        <v>#VALUE!</v>
      </c>
    </row>
    <row r="552" spans="6:8" x14ac:dyDescent="0.25">
      <c r="F552" s="3" t="str">
        <f t="shared" si="69"/>
        <v>//</v>
      </c>
      <c r="G552" s="4" t="e">
        <f t="shared" si="68"/>
        <v>#VALUE!</v>
      </c>
      <c r="H552" s="5" t="e">
        <f t="shared" si="70"/>
        <v>#VALUE!</v>
      </c>
    </row>
    <row r="553" spans="6:8" x14ac:dyDescent="0.25">
      <c r="F553" s="3" t="str">
        <f t="shared" si="69"/>
        <v>//</v>
      </c>
      <c r="G553" s="4" t="e">
        <f t="shared" si="68"/>
        <v>#VALUE!</v>
      </c>
      <c r="H553" s="5" t="e">
        <f t="shared" si="70"/>
        <v>#VALUE!</v>
      </c>
    </row>
    <row r="554" spans="6:8" x14ac:dyDescent="0.25">
      <c r="F554" s="3" t="str">
        <f t="shared" si="69"/>
        <v>//</v>
      </c>
      <c r="G554" s="4" t="e">
        <f t="shared" si="68"/>
        <v>#VALUE!</v>
      </c>
      <c r="H554" s="5" t="e">
        <f t="shared" si="70"/>
        <v>#VALUE!</v>
      </c>
    </row>
    <row r="555" spans="6:8" x14ac:dyDescent="0.25">
      <c r="F555" s="3" t="str">
        <f t="shared" si="69"/>
        <v>//</v>
      </c>
      <c r="G555" s="4" t="e">
        <f t="shared" si="68"/>
        <v>#VALUE!</v>
      </c>
      <c r="H555" s="5" t="e">
        <f t="shared" si="70"/>
        <v>#VALUE!</v>
      </c>
    </row>
    <row r="556" spans="6:8" x14ac:dyDescent="0.25">
      <c r="F556" s="3" t="str">
        <f t="shared" si="69"/>
        <v>//</v>
      </c>
      <c r="G556" s="4" t="e">
        <f t="shared" si="68"/>
        <v>#VALUE!</v>
      </c>
      <c r="H556" s="5" t="e">
        <f t="shared" si="70"/>
        <v>#VALUE!</v>
      </c>
    </row>
    <row r="557" spans="6:8" x14ac:dyDescent="0.25">
      <c r="F557" s="3" t="str">
        <f t="shared" si="69"/>
        <v>//</v>
      </c>
      <c r="G557" s="4" t="e">
        <f t="shared" si="68"/>
        <v>#VALUE!</v>
      </c>
      <c r="H557" s="5" t="e">
        <f t="shared" si="70"/>
        <v>#VALUE!</v>
      </c>
    </row>
    <row r="558" spans="6:8" x14ac:dyDescent="0.25">
      <c r="F558" s="3" t="str">
        <f t="shared" si="69"/>
        <v>//</v>
      </c>
      <c r="G558" s="4" t="e">
        <f t="shared" si="68"/>
        <v>#VALUE!</v>
      </c>
      <c r="H558" s="5" t="e">
        <f t="shared" si="70"/>
        <v>#VALUE!</v>
      </c>
    </row>
    <row r="559" spans="6:8" x14ac:dyDescent="0.25">
      <c r="F559" s="3" t="str">
        <f t="shared" si="69"/>
        <v>//</v>
      </c>
      <c r="G559" s="4" t="e">
        <f t="shared" si="68"/>
        <v>#VALUE!</v>
      </c>
      <c r="H559" s="5" t="e">
        <f t="shared" si="70"/>
        <v>#VALUE!</v>
      </c>
    </row>
    <row r="560" spans="6:8" x14ac:dyDescent="0.25">
      <c r="F560" s="3" t="str">
        <f t="shared" si="69"/>
        <v>//</v>
      </c>
      <c r="G560" s="4" t="e">
        <f t="shared" si="68"/>
        <v>#VALUE!</v>
      </c>
      <c r="H560" s="5" t="e">
        <f t="shared" si="70"/>
        <v>#VALUE!</v>
      </c>
    </row>
    <row r="561" spans="6:8" x14ac:dyDescent="0.25">
      <c r="F561" s="3" t="str">
        <f t="shared" si="69"/>
        <v>//</v>
      </c>
      <c r="G561" s="4" t="e">
        <f t="shared" si="68"/>
        <v>#VALUE!</v>
      </c>
      <c r="H561" s="5" t="e">
        <f t="shared" si="70"/>
        <v>#VALUE!</v>
      </c>
    </row>
    <row r="562" spans="6:8" x14ac:dyDescent="0.25">
      <c r="F562" s="3" t="str">
        <f t="shared" si="69"/>
        <v>//</v>
      </c>
      <c r="G562" s="4" t="e">
        <f t="shared" si="68"/>
        <v>#VALUE!</v>
      </c>
      <c r="H562" s="5" t="e">
        <f t="shared" si="70"/>
        <v>#VALUE!</v>
      </c>
    </row>
    <row r="563" spans="6:8" x14ac:dyDescent="0.25">
      <c r="F563" s="3" t="str">
        <f t="shared" si="69"/>
        <v>//</v>
      </c>
      <c r="G563" s="4" t="e">
        <f t="shared" si="68"/>
        <v>#VALUE!</v>
      </c>
      <c r="H563" s="5" t="e">
        <f t="shared" si="70"/>
        <v>#VALUE!</v>
      </c>
    </row>
    <row r="564" spans="6:8" x14ac:dyDescent="0.25">
      <c r="F564" s="3" t="str">
        <f t="shared" si="69"/>
        <v>//</v>
      </c>
      <c r="G564" s="4" t="e">
        <f t="shared" si="68"/>
        <v>#VALUE!</v>
      </c>
      <c r="H564" s="5" t="e">
        <f t="shared" si="70"/>
        <v>#VALUE!</v>
      </c>
    </row>
    <row r="565" spans="6:8" x14ac:dyDescent="0.25">
      <c r="F565" s="3" t="str">
        <f t="shared" si="69"/>
        <v>//</v>
      </c>
      <c r="G565" s="4" t="e">
        <f t="shared" si="68"/>
        <v>#VALUE!</v>
      </c>
      <c r="H565" s="5" t="e">
        <f t="shared" si="70"/>
        <v>#VALUE!</v>
      </c>
    </row>
    <row r="566" spans="6:8" x14ac:dyDescent="0.25">
      <c r="F566" s="3" t="str">
        <f t="shared" si="69"/>
        <v>//</v>
      </c>
      <c r="G566" s="4" t="e">
        <f t="shared" si="68"/>
        <v>#VALUE!</v>
      </c>
      <c r="H566" s="5" t="e">
        <f t="shared" si="70"/>
        <v>#VALUE!</v>
      </c>
    </row>
    <row r="567" spans="6:8" x14ac:dyDescent="0.25">
      <c r="F567" s="3" t="str">
        <f t="shared" si="69"/>
        <v>//</v>
      </c>
      <c r="G567" s="4" t="e">
        <f t="shared" si="68"/>
        <v>#VALUE!</v>
      </c>
      <c r="H567" s="5" t="e">
        <f t="shared" si="70"/>
        <v>#VALUE!</v>
      </c>
    </row>
    <row r="568" spans="6:8" x14ac:dyDescent="0.25">
      <c r="F568" s="3" t="str">
        <f t="shared" si="69"/>
        <v>//</v>
      </c>
      <c r="G568" s="4" t="e">
        <f t="shared" si="68"/>
        <v>#VALUE!</v>
      </c>
      <c r="H568" s="5" t="e">
        <f t="shared" si="70"/>
        <v>#VALUE!</v>
      </c>
    </row>
    <row r="569" spans="6:8" x14ac:dyDescent="0.25">
      <c r="F569" s="3" t="str">
        <f t="shared" si="69"/>
        <v>//</v>
      </c>
      <c r="G569" s="4" t="e">
        <f t="shared" si="68"/>
        <v>#VALUE!</v>
      </c>
      <c r="H569" s="5" t="e">
        <f t="shared" si="70"/>
        <v>#VALUE!</v>
      </c>
    </row>
    <row r="570" spans="6:8" x14ac:dyDescent="0.25">
      <c r="F570" s="3" t="str">
        <f t="shared" si="69"/>
        <v>//</v>
      </c>
      <c r="G570" s="4" t="e">
        <f t="shared" si="68"/>
        <v>#VALUE!</v>
      </c>
      <c r="H570" s="5" t="e">
        <f t="shared" si="70"/>
        <v>#VALUE!</v>
      </c>
    </row>
    <row r="571" spans="6:8" x14ac:dyDescent="0.25">
      <c r="F571" s="3" t="str">
        <f t="shared" si="69"/>
        <v>//</v>
      </c>
      <c r="G571" s="4" t="e">
        <f t="shared" si="68"/>
        <v>#VALUE!</v>
      </c>
      <c r="H571" s="5" t="e">
        <f t="shared" si="70"/>
        <v>#VALUE!</v>
      </c>
    </row>
    <row r="572" spans="6:8" x14ac:dyDescent="0.25">
      <c r="F572" s="3" t="str">
        <f t="shared" si="69"/>
        <v>//</v>
      </c>
      <c r="G572" s="4" t="e">
        <f t="shared" si="68"/>
        <v>#VALUE!</v>
      </c>
      <c r="H572" s="5" t="e">
        <f t="shared" si="70"/>
        <v>#VALUE!</v>
      </c>
    </row>
    <row r="573" spans="6:8" x14ac:dyDescent="0.25">
      <c r="F573" s="3" t="str">
        <f t="shared" si="69"/>
        <v>//</v>
      </c>
      <c r="G573" s="4" t="e">
        <f t="shared" si="68"/>
        <v>#VALUE!</v>
      </c>
      <c r="H573" s="5" t="e">
        <f t="shared" si="70"/>
        <v>#VALUE!</v>
      </c>
    </row>
    <row r="574" spans="6:8" x14ac:dyDescent="0.25">
      <c r="F574" s="3" t="str">
        <f t="shared" si="69"/>
        <v>//</v>
      </c>
      <c r="G574" s="4" t="e">
        <f t="shared" si="68"/>
        <v>#VALUE!</v>
      </c>
      <c r="H574" s="5" t="e">
        <f t="shared" si="70"/>
        <v>#VALUE!</v>
      </c>
    </row>
    <row r="575" spans="6:8" x14ac:dyDescent="0.25">
      <c r="F575" s="3" t="str">
        <f t="shared" si="69"/>
        <v>//</v>
      </c>
      <c r="G575" s="4" t="e">
        <f t="shared" si="68"/>
        <v>#VALUE!</v>
      </c>
      <c r="H575" s="5" t="e">
        <f t="shared" si="70"/>
        <v>#VALUE!</v>
      </c>
    </row>
    <row r="576" spans="6:8" x14ac:dyDescent="0.25">
      <c r="F576" s="3" t="str">
        <f t="shared" si="69"/>
        <v>//</v>
      </c>
      <c r="G576" s="4" t="e">
        <f t="shared" si="68"/>
        <v>#VALUE!</v>
      </c>
      <c r="H576" s="5" t="e">
        <f t="shared" si="70"/>
        <v>#VALUE!</v>
      </c>
    </row>
    <row r="577" spans="6:8" x14ac:dyDescent="0.25">
      <c r="F577" s="3" t="str">
        <f t="shared" si="69"/>
        <v>//</v>
      </c>
      <c r="G577" s="4" t="e">
        <f t="shared" si="68"/>
        <v>#VALUE!</v>
      </c>
      <c r="H577" s="5" t="e">
        <f t="shared" si="70"/>
        <v>#VALUE!</v>
      </c>
    </row>
    <row r="578" spans="6:8" x14ac:dyDescent="0.25">
      <c r="F578" s="3" t="str">
        <f t="shared" si="69"/>
        <v>//</v>
      </c>
      <c r="G578" s="4" t="e">
        <f t="shared" si="68"/>
        <v>#VALUE!</v>
      </c>
      <c r="H578" s="5" t="e">
        <f t="shared" si="70"/>
        <v>#VALUE!</v>
      </c>
    </row>
    <row r="579" spans="6:8" x14ac:dyDescent="0.25">
      <c r="F579" s="3" t="str">
        <f t="shared" si="69"/>
        <v>//</v>
      </c>
      <c r="G579" s="4" t="e">
        <f t="shared" si="68"/>
        <v>#VALUE!</v>
      </c>
      <c r="H579" s="5" t="e">
        <f t="shared" si="70"/>
        <v>#VALUE!</v>
      </c>
    </row>
    <row r="580" spans="6:8" x14ac:dyDescent="0.25">
      <c r="F580" s="3" t="str">
        <f t="shared" si="69"/>
        <v>//</v>
      </c>
      <c r="G580" s="4" t="e">
        <f t="shared" si="68"/>
        <v>#VALUE!</v>
      </c>
      <c r="H580" s="5" t="e">
        <f t="shared" si="70"/>
        <v>#VALUE!</v>
      </c>
    </row>
    <row r="581" spans="6:8" x14ac:dyDescent="0.25">
      <c r="F581" s="3" t="str">
        <f t="shared" si="69"/>
        <v>//</v>
      </c>
      <c r="G581" s="4" t="e">
        <f t="shared" si="68"/>
        <v>#VALUE!</v>
      </c>
      <c r="H581" s="5" t="e">
        <f t="shared" si="70"/>
        <v>#VALUE!</v>
      </c>
    </row>
    <row r="582" spans="6:8" x14ac:dyDescent="0.25">
      <c r="F582" s="3" t="str">
        <f t="shared" si="69"/>
        <v>//</v>
      </c>
      <c r="G582" s="4" t="e">
        <f t="shared" si="68"/>
        <v>#VALUE!</v>
      </c>
      <c r="H582" s="5" t="e">
        <f t="shared" si="70"/>
        <v>#VALUE!</v>
      </c>
    </row>
    <row r="583" spans="6:8" x14ac:dyDescent="0.25">
      <c r="F583" s="3" t="str">
        <f t="shared" si="69"/>
        <v>//</v>
      </c>
      <c r="G583" s="4" t="e">
        <f t="shared" si="68"/>
        <v>#VALUE!</v>
      </c>
      <c r="H583" s="5" t="e">
        <f t="shared" si="70"/>
        <v>#VALUE!</v>
      </c>
    </row>
    <row r="584" spans="6:8" x14ac:dyDescent="0.25">
      <c r="F584" s="3" t="str">
        <f t="shared" si="69"/>
        <v>//</v>
      </c>
      <c r="G584" s="4" t="e">
        <f t="shared" si="68"/>
        <v>#VALUE!</v>
      </c>
      <c r="H584" s="5" t="e">
        <f t="shared" si="70"/>
        <v>#VALUE!</v>
      </c>
    </row>
    <row r="585" spans="6:8" x14ac:dyDescent="0.25">
      <c r="F585" s="3" t="str">
        <f t="shared" si="69"/>
        <v>//</v>
      </c>
      <c r="G585" s="4" t="e">
        <f t="shared" ref="G585:G648" si="71">DATEDIF(F585,$A$2,"Y")</f>
        <v>#VALUE!</v>
      </c>
      <c r="H585" s="5" t="e">
        <f t="shared" si="70"/>
        <v>#VALUE!</v>
      </c>
    </row>
    <row r="586" spans="6:8" x14ac:dyDescent="0.25">
      <c r="F586" s="3" t="str">
        <f t="shared" si="69"/>
        <v>//</v>
      </c>
      <c r="G586" s="4" t="e">
        <f t="shared" si="71"/>
        <v>#VALUE!</v>
      </c>
      <c r="H586" s="5" t="e">
        <f t="shared" si="70"/>
        <v>#VALUE!</v>
      </c>
    </row>
    <row r="587" spans="6:8" x14ac:dyDescent="0.25">
      <c r="F587" s="3" t="str">
        <f t="shared" si="69"/>
        <v>//</v>
      </c>
      <c r="G587" s="4" t="e">
        <f t="shared" si="71"/>
        <v>#VALUE!</v>
      </c>
      <c r="H587" s="5" t="e">
        <f t="shared" si="70"/>
        <v>#VALUE!</v>
      </c>
    </row>
    <row r="588" spans="6:8" x14ac:dyDescent="0.25">
      <c r="F588" s="3" t="str">
        <f t="shared" ref="F588:F629" si="72">LEFT(E588,2)&amp;"/"&amp;MID(E588,3,2)&amp;"/"&amp;RIGHT(E588,4)</f>
        <v>//</v>
      </c>
      <c r="G588" s="4" t="e">
        <f t="shared" si="71"/>
        <v>#VALUE!</v>
      </c>
      <c r="H588" s="5" t="e">
        <f t="shared" si="70"/>
        <v>#VALUE!</v>
      </c>
    </row>
    <row r="589" spans="6:8" x14ac:dyDescent="0.25">
      <c r="F589" s="3" t="str">
        <f t="shared" si="72"/>
        <v>//</v>
      </c>
      <c r="G589" s="4" t="e">
        <f t="shared" si="71"/>
        <v>#VALUE!</v>
      </c>
      <c r="H589" s="5" t="e">
        <f t="shared" si="70"/>
        <v>#VALUE!</v>
      </c>
    </row>
    <row r="590" spans="6:8" x14ac:dyDescent="0.25">
      <c r="F590" s="3" t="str">
        <f t="shared" si="72"/>
        <v>//</v>
      </c>
      <c r="G590" s="4" t="e">
        <f t="shared" si="71"/>
        <v>#VALUE!</v>
      </c>
      <c r="H590" s="5" t="e">
        <f t="shared" si="70"/>
        <v>#VALUE!</v>
      </c>
    </row>
    <row r="591" spans="6:8" x14ac:dyDescent="0.25">
      <c r="F591" s="3" t="str">
        <f t="shared" si="72"/>
        <v>//</v>
      </c>
      <c r="G591" s="4" t="e">
        <f t="shared" si="71"/>
        <v>#VALUE!</v>
      </c>
      <c r="H591" s="5" t="e">
        <f t="shared" si="70"/>
        <v>#VALUE!</v>
      </c>
    </row>
    <row r="592" spans="6:8" x14ac:dyDescent="0.25">
      <c r="F592" s="3" t="str">
        <f t="shared" si="72"/>
        <v>//</v>
      </c>
      <c r="G592" s="4" t="e">
        <f t="shared" si="71"/>
        <v>#VALUE!</v>
      </c>
      <c r="H592" s="5" t="e">
        <f t="shared" si="70"/>
        <v>#VALUE!</v>
      </c>
    </row>
    <row r="593" spans="6:8" x14ac:dyDescent="0.25">
      <c r="F593" s="3" t="str">
        <f t="shared" si="72"/>
        <v>//</v>
      </c>
      <c r="G593" s="4" t="e">
        <f t="shared" si="71"/>
        <v>#VALUE!</v>
      </c>
      <c r="H593" s="5" t="e">
        <f t="shared" si="70"/>
        <v>#VALUE!</v>
      </c>
    </row>
    <row r="594" spans="6:8" x14ac:dyDescent="0.25">
      <c r="F594" s="3" t="str">
        <f t="shared" si="72"/>
        <v>//</v>
      </c>
      <c r="G594" s="4" t="e">
        <f t="shared" si="71"/>
        <v>#VALUE!</v>
      </c>
      <c r="H594" s="5" t="e">
        <f t="shared" si="70"/>
        <v>#VALUE!</v>
      </c>
    </row>
    <row r="595" spans="6:8" x14ac:dyDescent="0.25">
      <c r="F595" s="3" t="str">
        <f t="shared" si="72"/>
        <v>//</v>
      </c>
      <c r="G595" s="4" t="e">
        <f t="shared" si="71"/>
        <v>#VALUE!</v>
      </c>
      <c r="H595" s="5" t="e">
        <f t="shared" si="70"/>
        <v>#VALUE!</v>
      </c>
    </row>
    <row r="596" spans="6:8" x14ac:dyDescent="0.25">
      <c r="F596" s="3" t="str">
        <f t="shared" si="72"/>
        <v>//</v>
      </c>
      <c r="G596" s="4" t="e">
        <f t="shared" si="71"/>
        <v>#VALUE!</v>
      </c>
      <c r="H596" s="5" t="e">
        <f t="shared" si="70"/>
        <v>#VALUE!</v>
      </c>
    </row>
    <row r="597" spans="6:8" x14ac:dyDescent="0.25">
      <c r="F597" s="3" t="str">
        <f t="shared" si="72"/>
        <v>//</v>
      </c>
      <c r="G597" s="4" t="e">
        <f t="shared" si="71"/>
        <v>#VALUE!</v>
      </c>
      <c r="H597" s="5" t="e">
        <f t="shared" si="70"/>
        <v>#VALUE!</v>
      </c>
    </row>
    <row r="598" spans="6:8" x14ac:dyDescent="0.25">
      <c r="F598" s="3" t="str">
        <f t="shared" si="72"/>
        <v>//</v>
      </c>
      <c r="G598" s="4" t="e">
        <f t="shared" si="71"/>
        <v>#VALUE!</v>
      </c>
      <c r="H598" s="5" t="e">
        <f t="shared" si="70"/>
        <v>#VALUE!</v>
      </c>
    </row>
    <row r="599" spans="6:8" x14ac:dyDescent="0.25">
      <c r="F599" s="3" t="str">
        <f t="shared" si="72"/>
        <v>//</v>
      </c>
      <c r="G599" s="4" t="e">
        <f t="shared" si="71"/>
        <v>#VALUE!</v>
      </c>
      <c r="H599" s="5" t="e">
        <f t="shared" si="70"/>
        <v>#VALUE!</v>
      </c>
    </row>
    <row r="600" spans="6:8" x14ac:dyDescent="0.25">
      <c r="F600" s="3" t="str">
        <f t="shared" si="72"/>
        <v>//</v>
      </c>
      <c r="G600" s="4" t="e">
        <f t="shared" si="71"/>
        <v>#VALUE!</v>
      </c>
      <c r="H600" s="5" t="e">
        <f t="shared" si="70"/>
        <v>#VALUE!</v>
      </c>
    </row>
    <row r="601" spans="6:8" x14ac:dyDescent="0.25">
      <c r="F601" s="3" t="str">
        <f t="shared" si="72"/>
        <v>//</v>
      </c>
      <c r="G601" s="4" t="e">
        <f t="shared" si="71"/>
        <v>#VALUE!</v>
      </c>
      <c r="H601" s="5" t="e">
        <f t="shared" si="70"/>
        <v>#VALUE!</v>
      </c>
    </row>
    <row r="602" spans="6:8" x14ac:dyDescent="0.25">
      <c r="F602" s="3" t="str">
        <f t="shared" si="72"/>
        <v>//</v>
      </c>
      <c r="G602" s="4" t="e">
        <f t="shared" si="71"/>
        <v>#VALUE!</v>
      </c>
      <c r="H602" s="5" t="e">
        <f t="shared" si="70"/>
        <v>#VALUE!</v>
      </c>
    </row>
    <row r="603" spans="6:8" x14ac:dyDescent="0.25">
      <c r="F603" s="3" t="str">
        <f t="shared" si="72"/>
        <v>//</v>
      </c>
      <c r="G603" s="4" t="e">
        <f t="shared" si="71"/>
        <v>#VALUE!</v>
      </c>
      <c r="H603" s="5" t="e">
        <f t="shared" ref="H603:H666" si="73">IF(D603="M",VLOOKUP(G603,CATMAS,2,0),VLOOKUP(G603,CATFEM,2,0))</f>
        <v>#VALUE!</v>
      </c>
    </row>
    <row r="604" spans="6:8" x14ac:dyDescent="0.25">
      <c r="F604" s="3" t="str">
        <f t="shared" si="72"/>
        <v>//</v>
      </c>
      <c r="G604" s="4" t="e">
        <f t="shared" si="71"/>
        <v>#VALUE!</v>
      </c>
      <c r="H604" s="5" t="e">
        <f t="shared" si="73"/>
        <v>#VALUE!</v>
      </c>
    </row>
    <row r="605" spans="6:8" x14ac:dyDescent="0.25">
      <c r="F605" s="3" t="str">
        <f t="shared" si="72"/>
        <v>//</v>
      </c>
      <c r="G605" s="4" t="e">
        <f t="shared" si="71"/>
        <v>#VALUE!</v>
      </c>
      <c r="H605" s="5" t="e">
        <f t="shared" si="73"/>
        <v>#VALUE!</v>
      </c>
    </row>
    <row r="606" spans="6:8" x14ac:dyDescent="0.25">
      <c r="F606" s="3" t="str">
        <f t="shared" si="72"/>
        <v>//</v>
      </c>
      <c r="G606" s="4" t="e">
        <f t="shared" si="71"/>
        <v>#VALUE!</v>
      </c>
      <c r="H606" s="5" t="e">
        <f t="shared" si="73"/>
        <v>#VALUE!</v>
      </c>
    </row>
    <row r="607" spans="6:8" x14ac:dyDescent="0.25">
      <c r="F607" s="3" t="str">
        <f t="shared" si="72"/>
        <v>//</v>
      </c>
      <c r="G607" s="4" t="e">
        <f t="shared" si="71"/>
        <v>#VALUE!</v>
      </c>
      <c r="H607" s="5" t="e">
        <f t="shared" si="73"/>
        <v>#VALUE!</v>
      </c>
    </row>
    <row r="608" spans="6:8" x14ac:dyDescent="0.25">
      <c r="F608" s="3" t="str">
        <f t="shared" si="72"/>
        <v>//</v>
      </c>
      <c r="G608" s="4" t="e">
        <f t="shared" si="71"/>
        <v>#VALUE!</v>
      </c>
      <c r="H608" s="5" t="e">
        <f t="shared" si="73"/>
        <v>#VALUE!</v>
      </c>
    </row>
    <row r="609" spans="6:8" x14ac:dyDescent="0.25">
      <c r="F609" s="3" t="str">
        <f t="shared" si="72"/>
        <v>//</v>
      </c>
      <c r="G609" s="4" t="e">
        <f t="shared" si="71"/>
        <v>#VALUE!</v>
      </c>
      <c r="H609" s="5" t="e">
        <f t="shared" si="73"/>
        <v>#VALUE!</v>
      </c>
    </row>
    <row r="610" spans="6:8" x14ac:dyDescent="0.25">
      <c r="F610" s="3" t="str">
        <f t="shared" si="72"/>
        <v>//</v>
      </c>
      <c r="G610" s="4" t="e">
        <f t="shared" si="71"/>
        <v>#VALUE!</v>
      </c>
      <c r="H610" s="5" t="e">
        <f t="shared" si="73"/>
        <v>#VALUE!</v>
      </c>
    </row>
    <row r="611" spans="6:8" x14ac:dyDescent="0.25">
      <c r="F611" s="3" t="str">
        <f t="shared" si="72"/>
        <v>//</v>
      </c>
      <c r="G611" s="4" t="e">
        <f t="shared" si="71"/>
        <v>#VALUE!</v>
      </c>
      <c r="H611" s="5" t="e">
        <f t="shared" si="73"/>
        <v>#VALUE!</v>
      </c>
    </row>
    <row r="612" spans="6:8" x14ac:dyDescent="0.25">
      <c r="F612" s="3" t="str">
        <f t="shared" si="72"/>
        <v>//</v>
      </c>
      <c r="G612" s="4" t="e">
        <f t="shared" si="71"/>
        <v>#VALUE!</v>
      </c>
      <c r="H612" s="5" t="e">
        <f t="shared" si="73"/>
        <v>#VALUE!</v>
      </c>
    </row>
    <row r="613" spans="6:8" x14ac:dyDescent="0.25">
      <c r="F613" s="3" t="str">
        <f t="shared" si="72"/>
        <v>//</v>
      </c>
      <c r="G613" s="4" t="e">
        <f t="shared" si="71"/>
        <v>#VALUE!</v>
      </c>
      <c r="H613" s="5" t="e">
        <f t="shared" si="73"/>
        <v>#VALUE!</v>
      </c>
    </row>
    <row r="614" spans="6:8" x14ac:dyDescent="0.25">
      <c r="F614" s="3" t="str">
        <f t="shared" si="72"/>
        <v>//</v>
      </c>
      <c r="G614" s="4" t="e">
        <f t="shared" si="71"/>
        <v>#VALUE!</v>
      </c>
      <c r="H614" s="5" t="e">
        <f t="shared" si="73"/>
        <v>#VALUE!</v>
      </c>
    </row>
    <row r="615" spans="6:8" x14ac:dyDescent="0.25">
      <c r="F615" s="3" t="str">
        <f t="shared" si="72"/>
        <v>//</v>
      </c>
      <c r="G615" s="4" t="e">
        <f t="shared" si="71"/>
        <v>#VALUE!</v>
      </c>
      <c r="H615" s="5" t="e">
        <f t="shared" si="73"/>
        <v>#VALUE!</v>
      </c>
    </row>
    <row r="616" spans="6:8" x14ac:dyDescent="0.25">
      <c r="F616" s="3" t="str">
        <f t="shared" si="72"/>
        <v>//</v>
      </c>
      <c r="G616" s="4" t="e">
        <f t="shared" si="71"/>
        <v>#VALUE!</v>
      </c>
      <c r="H616" s="5" t="e">
        <f t="shared" si="73"/>
        <v>#VALUE!</v>
      </c>
    </row>
    <row r="617" spans="6:8" x14ac:dyDescent="0.25">
      <c r="F617" s="3" t="str">
        <f t="shared" si="72"/>
        <v>//</v>
      </c>
      <c r="G617" s="4" t="e">
        <f t="shared" si="71"/>
        <v>#VALUE!</v>
      </c>
      <c r="H617" s="5" t="e">
        <f t="shared" si="73"/>
        <v>#VALUE!</v>
      </c>
    </row>
    <row r="618" spans="6:8" x14ac:dyDescent="0.25">
      <c r="F618" s="3" t="str">
        <f t="shared" si="72"/>
        <v>//</v>
      </c>
      <c r="G618" s="4" t="e">
        <f t="shared" si="71"/>
        <v>#VALUE!</v>
      </c>
      <c r="H618" s="5" t="e">
        <f t="shared" si="73"/>
        <v>#VALUE!</v>
      </c>
    </row>
    <row r="619" spans="6:8" x14ac:dyDescent="0.25">
      <c r="F619" s="3" t="str">
        <f t="shared" si="72"/>
        <v>//</v>
      </c>
      <c r="G619" s="4" t="e">
        <f t="shared" si="71"/>
        <v>#VALUE!</v>
      </c>
      <c r="H619" s="5" t="e">
        <f t="shared" si="73"/>
        <v>#VALUE!</v>
      </c>
    </row>
    <row r="620" spans="6:8" x14ac:dyDescent="0.25">
      <c r="F620" s="3" t="str">
        <f t="shared" si="72"/>
        <v>//</v>
      </c>
      <c r="G620" s="4" t="e">
        <f t="shared" si="71"/>
        <v>#VALUE!</v>
      </c>
      <c r="H620" s="5" t="e">
        <f t="shared" si="73"/>
        <v>#VALUE!</v>
      </c>
    </row>
    <row r="621" spans="6:8" x14ac:dyDescent="0.25">
      <c r="F621" s="3" t="str">
        <f t="shared" si="72"/>
        <v>//</v>
      </c>
      <c r="G621" s="4" t="e">
        <f t="shared" si="71"/>
        <v>#VALUE!</v>
      </c>
      <c r="H621" s="5" t="e">
        <f t="shared" si="73"/>
        <v>#VALUE!</v>
      </c>
    </row>
    <row r="622" spans="6:8" x14ac:dyDescent="0.25">
      <c r="F622" s="3" t="str">
        <f t="shared" si="72"/>
        <v>//</v>
      </c>
      <c r="G622" s="4" t="e">
        <f t="shared" si="71"/>
        <v>#VALUE!</v>
      </c>
      <c r="H622" s="5" t="e">
        <f t="shared" si="73"/>
        <v>#VALUE!</v>
      </c>
    </row>
    <row r="623" spans="6:8" x14ac:dyDescent="0.25">
      <c r="F623" s="3" t="str">
        <f t="shared" si="72"/>
        <v>//</v>
      </c>
      <c r="G623" s="4" t="e">
        <f t="shared" si="71"/>
        <v>#VALUE!</v>
      </c>
      <c r="H623" s="5" t="e">
        <f t="shared" si="73"/>
        <v>#VALUE!</v>
      </c>
    </row>
    <row r="624" spans="6:8" x14ac:dyDescent="0.25">
      <c r="F624" s="3" t="str">
        <f t="shared" si="72"/>
        <v>//</v>
      </c>
      <c r="G624" s="4" t="e">
        <f t="shared" si="71"/>
        <v>#VALUE!</v>
      </c>
      <c r="H624" s="5" t="e">
        <f t="shared" si="73"/>
        <v>#VALUE!</v>
      </c>
    </row>
    <row r="625" spans="6:8" x14ac:dyDescent="0.25">
      <c r="F625" s="3" t="str">
        <f t="shared" si="72"/>
        <v>//</v>
      </c>
      <c r="G625" s="4" t="e">
        <f t="shared" si="71"/>
        <v>#VALUE!</v>
      </c>
      <c r="H625" s="5" t="e">
        <f t="shared" si="73"/>
        <v>#VALUE!</v>
      </c>
    </row>
    <row r="626" spans="6:8" x14ac:dyDescent="0.25">
      <c r="F626" s="3" t="str">
        <f t="shared" si="72"/>
        <v>//</v>
      </c>
      <c r="G626" s="4" t="e">
        <f t="shared" si="71"/>
        <v>#VALUE!</v>
      </c>
      <c r="H626" s="5" t="e">
        <f t="shared" si="73"/>
        <v>#VALUE!</v>
      </c>
    </row>
    <row r="627" spans="6:8" x14ac:dyDescent="0.25">
      <c r="F627" s="3" t="str">
        <f t="shared" si="72"/>
        <v>//</v>
      </c>
      <c r="G627" s="4" t="e">
        <f t="shared" si="71"/>
        <v>#VALUE!</v>
      </c>
      <c r="H627" s="5" t="e">
        <f t="shared" si="73"/>
        <v>#VALUE!</v>
      </c>
    </row>
    <row r="628" spans="6:8" x14ac:dyDescent="0.25">
      <c r="F628" s="3" t="str">
        <f t="shared" si="72"/>
        <v>//</v>
      </c>
      <c r="G628" s="4" t="e">
        <f t="shared" si="71"/>
        <v>#VALUE!</v>
      </c>
      <c r="H628" s="5" t="e">
        <f t="shared" si="73"/>
        <v>#VALUE!</v>
      </c>
    </row>
    <row r="629" spans="6:8" x14ac:dyDescent="0.25">
      <c r="F629" s="3" t="str">
        <f t="shared" si="72"/>
        <v>//</v>
      </c>
      <c r="G629" s="4" t="e">
        <f t="shared" si="71"/>
        <v>#VALUE!</v>
      </c>
      <c r="H629" s="5" t="e">
        <f t="shared" si="73"/>
        <v>#VALUE!</v>
      </c>
    </row>
    <row r="630" spans="6:8" x14ac:dyDescent="0.25">
      <c r="G630" s="4">
        <f t="shared" si="71"/>
        <v>116</v>
      </c>
      <c r="H630" s="5" t="e">
        <f t="shared" si="73"/>
        <v>#N/A</v>
      </c>
    </row>
    <row r="631" spans="6:8" x14ac:dyDescent="0.25">
      <c r="G631" s="4">
        <f t="shared" si="71"/>
        <v>116</v>
      </c>
      <c r="H631" s="5" t="e">
        <f t="shared" si="73"/>
        <v>#N/A</v>
      </c>
    </row>
    <row r="632" spans="6:8" x14ac:dyDescent="0.25">
      <c r="G632" s="4">
        <f t="shared" si="71"/>
        <v>116</v>
      </c>
      <c r="H632" s="5" t="e">
        <f t="shared" si="73"/>
        <v>#N/A</v>
      </c>
    </row>
    <row r="633" spans="6:8" x14ac:dyDescent="0.25">
      <c r="G633" s="4">
        <f t="shared" si="71"/>
        <v>116</v>
      </c>
      <c r="H633" s="5" t="e">
        <f t="shared" si="73"/>
        <v>#N/A</v>
      </c>
    </row>
    <row r="634" spans="6:8" x14ac:dyDescent="0.25">
      <c r="G634" s="4">
        <f t="shared" si="71"/>
        <v>116</v>
      </c>
      <c r="H634" s="5" t="e">
        <f t="shared" si="73"/>
        <v>#N/A</v>
      </c>
    </row>
    <row r="635" spans="6:8" x14ac:dyDescent="0.25">
      <c r="G635" s="4">
        <f t="shared" si="71"/>
        <v>116</v>
      </c>
      <c r="H635" s="5" t="e">
        <f t="shared" si="73"/>
        <v>#N/A</v>
      </c>
    </row>
    <row r="636" spans="6:8" x14ac:dyDescent="0.25">
      <c r="G636" s="4">
        <f t="shared" si="71"/>
        <v>116</v>
      </c>
      <c r="H636" s="5" t="e">
        <f t="shared" si="73"/>
        <v>#N/A</v>
      </c>
    </row>
    <row r="637" spans="6:8" x14ac:dyDescent="0.25">
      <c r="G637" s="4">
        <f t="shared" si="71"/>
        <v>116</v>
      </c>
      <c r="H637" s="5" t="e">
        <f t="shared" si="73"/>
        <v>#N/A</v>
      </c>
    </row>
    <row r="638" spans="6:8" x14ac:dyDescent="0.25">
      <c r="G638" s="4">
        <f t="shared" si="71"/>
        <v>116</v>
      </c>
      <c r="H638" s="5" t="e">
        <f t="shared" si="73"/>
        <v>#N/A</v>
      </c>
    </row>
    <row r="639" spans="6:8" x14ac:dyDescent="0.25">
      <c r="G639" s="4">
        <f t="shared" si="71"/>
        <v>116</v>
      </c>
      <c r="H639" s="5" t="e">
        <f t="shared" si="73"/>
        <v>#N/A</v>
      </c>
    </row>
    <row r="640" spans="6:8" x14ac:dyDescent="0.25">
      <c r="G640" s="4">
        <f t="shared" si="71"/>
        <v>116</v>
      </c>
      <c r="H640" s="5" t="e">
        <f t="shared" si="73"/>
        <v>#N/A</v>
      </c>
    </row>
    <row r="641" spans="7:8" x14ac:dyDescent="0.25">
      <c r="G641" s="4">
        <f t="shared" si="71"/>
        <v>116</v>
      </c>
      <c r="H641" s="5" t="e">
        <f t="shared" si="73"/>
        <v>#N/A</v>
      </c>
    </row>
    <row r="642" spans="7:8" x14ac:dyDescent="0.25">
      <c r="G642" s="4">
        <f t="shared" si="71"/>
        <v>116</v>
      </c>
      <c r="H642" s="5" t="e">
        <f t="shared" si="73"/>
        <v>#N/A</v>
      </c>
    </row>
    <row r="643" spans="7:8" x14ac:dyDescent="0.25">
      <c r="G643" s="4">
        <f t="shared" si="71"/>
        <v>116</v>
      </c>
      <c r="H643" s="5" t="e">
        <f t="shared" si="73"/>
        <v>#N/A</v>
      </c>
    </row>
    <row r="644" spans="7:8" x14ac:dyDescent="0.25">
      <c r="G644" s="4">
        <f t="shared" si="71"/>
        <v>116</v>
      </c>
      <c r="H644" s="5" t="e">
        <f t="shared" si="73"/>
        <v>#N/A</v>
      </c>
    </row>
    <row r="645" spans="7:8" x14ac:dyDescent="0.25">
      <c r="G645" s="4">
        <f t="shared" si="71"/>
        <v>116</v>
      </c>
      <c r="H645" s="5" t="e">
        <f t="shared" si="73"/>
        <v>#N/A</v>
      </c>
    </row>
    <row r="646" spans="7:8" x14ac:dyDescent="0.25">
      <c r="G646" s="4">
        <f t="shared" si="71"/>
        <v>116</v>
      </c>
      <c r="H646" s="5" t="e">
        <f t="shared" si="73"/>
        <v>#N/A</v>
      </c>
    </row>
    <row r="647" spans="7:8" x14ac:dyDescent="0.25">
      <c r="G647" s="4">
        <f t="shared" si="71"/>
        <v>116</v>
      </c>
      <c r="H647" s="5" t="e">
        <f t="shared" si="73"/>
        <v>#N/A</v>
      </c>
    </row>
    <row r="648" spans="7:8" x14ac:dyDescent="0.25">
      <c r="G648" s="4">
        <f t="shared" si="71"/>
        <v>116</v>
      </c>
      <c r="H648" s="5" t="e">
        <f t="shared" si="73"/>
        <v>#N/A</v>
      </c>
    </row>
    <row r="649" spans="7:8" x14ac:dyDescent="0.25">
      <c r="G649" s="4">
        <f t="shared" ref="G649:G712" si="74">DATEDIF(F649,$A$2,"Y")</f>
        <v>116</v>
      </c>
      <c r="H649" s="5" t="e">
        <f t="shared" si="73"/>
        <v>#N/A</v>
      </c>
    </row>
    <row r="650" spans="7:8" x14ac:dyDescent="0.25">
      <c r="G650" s="4">
        <f t="shared" si="74"/>
        <v>116</v>
      </c>
      <c r="H650" s="5" t="e">
        <f t="shared" si="73"/>
        <v>#N/A</v>
      </c>
    </row>
    <row r="651" spans="7:8" x14ac:dyDescent="0.25">
      <c r="G651" s="4">
        <f t="shared" si="74"/>
        <v>116</v>
      </c>
      <c r="H651" s="5" t="e">
        <f t="shared" si="73"/>
        <v>#N/A</v>
      </c>
    </row>
    <row r="652" spans="7:8" x14ac:dyDescent="0.25">
      <c r="G652" s="4">
        <f t="shared" si="74"/>
        <v>116</v>
      </c>
      <c r="H652" s="5" t="e">
        <f t="shared" si="73"/>
        <v>#N/A</v>
      </c>
    </row>
    <row r="653" spans="7:8" x14ac:dyDescent="0.25">
      <c r="G653" s="4">
        <f t="shared" si="74"/>
        <v>116</v>
      </c>
      <c r="H653" s="5" t="e">
        <f t="shared" si="73"/>
        <v>#N/A</v>
      </c>
    </row>
    <row r="654" spans="7:8" x14ac:dyDescent="0.25">
      <c r="G654" s="4">
        <f t="shared" si="74"/>
        <v>116</v>
      </c>
      <c r="H654" s="5" t="e">
        <f t="shared" si="73"/>
        <v>#N/A</v>
      </c>
    </row>
    <row r="655" spans="7:8" x14ac:dyDescent="0.25">
      <c r="G655" s="4">
        <f t="shared" si="74"/>
        <v>116</v>
      </c>
      <c r="H655" s="5" t="e">
        <f t="shared" si="73"/>
        <v>#N/A</v>
      </c>
    </row>
    <row r="656" spans="7:8" x14ac:dyDescent="0.25">
      <c r="G656" s="4">
        <f t="shared" si="74"/>
        <v>116</v>
      </c>
      <c r="H656" s="5" t="e">
        <f t="shared" si="73"/>
        <v>#N/A</v>
      </c>
    </row>
    <row r="657" spans="7:8" x14ac:dyDescent="0.25">
      <c r="G657" s="4">
        <f t="shared" si="74"/>
        <v>116</v>
      </c>
      <c r="H657" s="5" t="e">
        <f t="shared" si="73"/>
        <v>#N/A</v>
      </c>
    </row>
    <row r="658" spans="7:8" x14ac:dyDescent="0.25">
      <c r="G658" s="4">
        <f t="shared" si="74"/>
        <v>116</v>
      </c>
      <c r="H658" s="5" t="e">
        <f t="shared" si="73"/>
        <v>#N/A</v>
      </c>
    </row>
    <row r="659" spans="7:8" x14ac:dyDescent="0.25">
      <c r="G659" s="4">
        <f t="shared" si="74"/>
        <v>116</v>
      </c>
      <c r="H659" s="5" t="e">
        <f t="shared" si="73"/>
        <v>#N/A</v>
      </c>
    </row>
    <row r="660" spans="7:8" x14ac:dyDescent="0.25">
      <c r="G660" s="4">
        <f t="shared" si="74"/>
        <v>116</v>
      </c>
      <c r="H660" s="5" t="e">
        <f t="shared" si="73"/>
        <v>#N/A</v>
      </c>
    </row>
    <row r="661" spans="7:8" x14ac:dyDescent="0.25">
      <c r="G661" s="4">
        <f t="shared" si="74"/>
        <v>116</v>
      </c>
      <c r="H661" s="5" t="e">
        <f t="shared" si="73"/>
        <v>#N/A</v>
      </c>
    </row>
    <row r="662" spans="7:8" x14ac:dyDescent="0.25">
      <c r="G662" s="4">
        <f t="shared" si="74"/>
        <v>116</v>
      </c>
      <c r="H662" s="5" t="e">
        <f t="shared" si="73"/>
        <v>#N/A</v>
      </c>
    </row>
    <row r="663" spans="7:8" x14ac:dyDescent="0.25">
      <c r="G663" s="4">
        <f t="shared" si="74"/>
        <v>116</v>
      </c>
      <c r="H663" s="5" t="e">
        <f t="shared" si="73"/>
        <v>#N/A</v>
      </c>
    </row>
    <row r="664" spans="7:8" x14ac:dyDescent="0.25">
      <c r="G664" s="4">
        <f t="shared" si="74"/>
        <v>116</v>
      </c>
      <c r="H664" s="5" t="e">
        <f t="shared" si="73"/>
        <v>#N/A</v>
      </c>
    </row>
    <row r="665" spans="7:8" x14ac:dyDescent="0.25">
      <c r="G665" s="4">
        <f t="shared" si="74"/>
        <v>116</v>
      </c>
      <c r="H665" s="5" t="e">
        <f t="shared" si="73"/>
        <v>#N/A</v>
      </c>
    </row>
    <row r="666" spans="7:8" x14ac:dyDescent="0.25">
      <c r="G666" s="4">
        <f t="shared" si="74"/>
        <v>116</v>
      </c>
      <c r="H666" s="5" t="e">
        <f t="shared" si="73"/>
        <v>#N/A</v>
      </c>
    </row>
    <row r="667" spans="7:8" x14ac:dyDescent="0.25">
      <c r="G667" s="4">
        <f t="shared" si="74"/>
        <v>116</v>
      </c>
      <c r="H667" s="5" t="e">
        <f t="shared" ref="H667:H730" si="75">IF(D667="M",VLOOKUP(G667,CATMAS,2,0),VLOOKUP(G667,CATFEM,2,0))</f>
        <v>#N/A</v>
      </c>
    </row>
    <row r="668" spans="7:8" x14ac:dyDescent="0.25">
      <c r="G668" s="4">
        <f t="shared" si="74"/>
        <v>116</v>
      </c>
      <c r="H668" s="5" t="e">
        <f t="shared" si="75"/>
        <v>#N/A</v>
      </c>
    </row>
    <row r="669" spans="7:8" x14ac:dyDescent="0.25">
      <c r="G669" s="4">
        <f t="shared" si="74"/>
        <v>116</v>
      </c>
      <c r="H669" s="5" t="e">
        <f t="shared" si="75"/>
        <v>#N/A</v>
      </c>
    </row>
    <row r="670" spans="7:8" x14ac:dyDescent="0.25">
      <c r="G670" s="4">
        <f t="shared" si="74"/>
        <v>116</v>
      </c>
      <c r="H670" s="5" t="e">
        <f t="shared" si="75"/>
        <v>#N/A</v>
      </c>
    </row>
    <row r="671" spans="7:8" x14ac:dyDescent="0.25">
      <c r="G671" s="4">
        <f t="shared" si="74"/>
        <v>116</v>
      </c>
      <c r="H671" s="5" t="e">
        <f t="shared" si="75"/>
        <v>#N/A</v>
      </c>
    </row>
    <row r="672" spans="7:8" x14ac:dyDescent="0.25">
      <c r="G672" s="4">
        <f t="shared" si="74"/>
        <v>116</v>
      </c>
      <c r="H672" s="5" t="e">
        <f t="shared" si="75"/>
        <v>#N/A</v>
      </c>
    </row>
    <row r="673" spans="7:8" x14ac:dyDescent="0.25">
      <c r="G673" s="4">
        <f t="shared" si="74"/>
        <v>116</v>
      </c>
      <c r="H673" s="5" t="e">
        <f t="shared" si="75"/>
        <v>#N/A</v>
      </c>
    </row>
    <row r="674" spans="7:8" x14ac:dyDescent="0.25">
      <c r="G674" s="4">
        <f t="shared" si="74"/>
        <v>116</v>
      </c>
      <c r="H674" s="5" t="e">
        <f t="shared" si="75"/>
        <v>#N/A</v>
      </c>
    </row>
    <row r="675" spans="7:8" x14ac:dyDescent="0.25">
      <c r="G675" s="4">
        <f t="shared" si="74"/>
        <v>116</v>
      </c>
      <c r="H675" s="5" t="e">
        <f t="shared" si="75"/>
        <v>#N/A</v>
      </c>
    </row>
    <row r="676" spans="7:8" x14ac:dyDescent="0.25">
      <c r="G676" s="4">
        <f t="shared" si="74"/>
        <v>116</v>
      </c>
      <c r="H676" s="5" t="e">
        <f t="shared" si="75"/>
        <v>#N/A</v>
      </c>
    </row>
    <row r="677" spans="7:8" x14ac:dyDescent="0.25">
      <c r="G677" s="4">
        <f t="shared" si="74"/>
        <v>116</v>
      </c>
      <c r="H677" s="5" t="e">
        <f t="shared" si="75"/>
        <v>#N/A</v>
      </c>
    </row>
    <row r="678" spans="7:8" x14ac:dyDescent="0.25">
      <c r="G678" s="4">
        <f t="shared" si="74"/>
        <v>116</v>
      </c>
      <c r="H678" s="5" t="e">
        <f t="shared" si="75"/>
        <v>#N/A</v>
      </c>
    </row>
    <row r="679" spans="7:8" x14ac:dyDescent="0.25">
      <c r="G679" s="4">
        <f t="shared" si="74"/>
        <v>116</v>
      </c>
      <c r="H679" s="5" t="e">
        <f t="shared" si="75"/>
        <v>#N/A</v>
      </c>
    </row>
    <row r="680" spans="7:8" x14ac:dyDescent="0.25">
      <c r="G680" s="4">
        <f t="shared" si="74"/>
        <v>116</v>
      </c>
      <c r="H680" s="5" t="e">
        <f t="shared" si="75"/>
        <v>#N/A</v>
      </c>
    </row>
    <row r="681" spans="7:8" x14ac:dyDescent="0.25">
      <c r="G681" s="4">
        <f t="shared" si="74"/>
        <v>116</v>
      </c>
      <c r="H681" s="5" t="e">
        <f t="shared" si="75"/>
        <v>#N/A</v>
      </c>
    </row>
    <row r="682" spans="7:8" x14ac:dyDescent="0.25">
      <c r="G682" s="4">
        <f t="shared" si="74"/>
        <v>116</v>
      </c>
      <c r="H682" s="5" t="e">
        <f t="shared" si="75"/>
        <v>#N/A</v>
      </c>
    </row>
    <row r="683" spans="7:8" x14ac:dyDescent="0.25">
      <c r="G683" s="4">
        <f t="shared" si="74"/>
        <v>116</v>
      </c>
      <c r="H683" s="5" t="e">
        <f t="shared" si="75"/>
        <v>#N/A</v>
      </c>
    </row>
    <row r="684" spans="7:8" x14ac:dyDescent="0.25">
      <c r="G684" s="4">
        <f t="shared" si="74"/>
        <v>116</v>
      </c>
      <c r="H684" s="5" t="e">
        <f t="shared" si="75"/>
        <v>#N/A</v>
      </c>
    </row>
    <row r="685" spans="7:8" x14ac:dyDescent="0.25">
      <c r="G685" s="4">
        <f t="shared" si="74"/>
        <v>116</v>
      </c>
      <c r="H685" s="5" t="e">
        <f t="shared" si="75"/>
        <v>#N/A</v>
      </c>
    </row>
    <row r="686" spans="7:8" x14ac:dyDescent="0.25">
      <c r="G686" s="4">
        <f t="shared" si="74"/>
        <v>116</v>
      </c>
      <c r="H686" s="5" t="e">
        <f t="shared" si="75"/>
        <v>#N/A</v>
      </c>
    </row>
    <row r="687" spans="7:8" x14ac:dyDescent="0.25">
      <c r="G687" s="4">
        <f t="shared" si="74"/>
        <v>116</v>
      </c>
      <c r="H687" s="5" t="e">
        <f t="shared" si="75"/>
        <v>#N/A</v>
      </c>
    </row>
    <row r="688" spans="7:8" x14ac:dyDescent="0.25">
      <c r="G688" s="4">
        <f t="shared" si="74"/>
        <v>116</v>
      </c>
      <c r="H688" s="5" t="e">
        <f t="shared" si="75"/>
        <v>#N/A</v>
      </c>
    </row>
    <row r="689" spans="7:8" x14ac:dyDescent="0.25">
      <c r="G689" s="4">
        <f t="shared" si="74"/>
        <v>116</v>
      </c>
      <c r="H689" s="5" t="e">
        <f t="shared" si="75"/>
        <v>#N/A</v>
      </c>
    </row>
    <row r="690" spans="7:8" x14ac:dyDescent="0.25">
      <c r="G690" s="4">
        <f t="shared" si="74"/>
        <v>116</v>
      </c>
      <c r="H690" s="5" t="e">
        <f t="shared" si="75"/>
        <v>#N/A</v>
      </c>
    </row>
    <row r="691" spans="7:8" x14ac:dyDescent="0.25">
      <c r="G691" s="4">
        <f t="shared" si="74"/>
        <v>116</v>
      </c>
      <c r="H691" s="5" t="e">
        <f t="shared" si="75"/>
        <v>#N/A</v>
      </c>
    </row>
    <row r="692" spans="7:8" x14ac:dyDescent="0.25">
      <c r="G692" s="4">
        <f t="shared" si="74"/>
        <v>116</v>
      </c>
      <c r="H692" s="5" t="e">
        <f t="shared" si="75"/>
        <v>#N/A</v>
      </c>
    </row>
    <row r="693" spans="7:8" x14ac:dyDescent="0.25">
      <c r="G693" s="4">
        <f t="shared" si="74"/>
        <v>116</v>
      </c>
      <c r="H693" s="5" t="e">
        <f t="shared" si="75"/>
        <v>#N/A</v>
      </c>
    </row>
    <row r="694" spans="7:8" x14ac:dyDescent="0.25">
      <c r="G694" s="4">
        <f t="shared" si="74"/>
        <v>116</v>
      </c>
      <c r="H694" s="5" t="e">
        <f t="shared" si="75"/>
        <v>#N/A</v>
      </c>
    </row>
    <row r="695" spans="7:8" x14ac:dyDescent="0.25">
      <c r="G695" s="4">
        <f t="shared" si="74"/>
        <v>116</v>
      </c>
      <c r="H695" s="5" t="e">
        <f t="shared" si="75"/>
        <v>#N/A</v>
      </c>
    </row>
    <row r="696" spans="7:8" x14ac:dyDescent="0.25">
      <c r="G696" s="4">
        <f t="shared" si="74"/>
        <v>116</v>
      </c>
      <c r="H696" s="5" t="e">
        <f t="shared" si="75"/>
        <v>#N/A</v>
      </c>
    </row>
    <row r="697" spans="7:8" x14ac:dyDescent="0.25">
      <c r="G697" s="4">
        <f t="shared" si="74"/>
        <v>116</v>
      </c>
      <c r="H697" s="5" t="e">
        <f t="shared" si="75"/>
        <v>#N/A</v>
      </c>
    </row>
    <row r="698" spans="7:8" x14ac:dyDescent="0.25">
      <c r="G698" s="4">
        <f t="shared" si="74"/>
        <v>116</v>
      </c>
      <c r="H698" s="5" t="e">
        <f t="shared" si="75"/>
        <v>#N/A</v>
      </c>
    </row>
    <row r="699" spans="7:8" x14ac:dyDescent="0.25">
      <c r="G699" s="4">
        <f t="shared" si="74"/>
        <v>116</v>
      </c>
      <c r="H699" s="5" t="e">
        <f t="shared" si="75"/>
        <v>#N/A</v>
      </c>
    </row>
    <row r="700" spans="7:8" x14ac:dyDescent="0.25">
      <c r="G700" s="4">
        <f t="shared" si="74"/>
        <v>116</v>
      </c>
      <c r="H700" s="5" t="e">
        <f t="shared" si="75"/>
        <v>#N/A</v>
      </c>
    </row>
    <row r="701" spans="7:8" x14ac:dyDescent="0.25">
      <c r="G701" s="4">
        <f t="shared" si="74"/>
        <v>116</v>
      </c>
      <c r="H701" s="5" t="e">
        <f t="shared" si="75"/>
        <v>#N/A</v>
      </c>
    </row>
    <row r="702" spans="7:8" x14ac:dyDescent="0.25">
      <c r="G702" s="4">
        <f t="shared" si="74"/>
        <v>116</v>
      </c>
      <c r="H702" s="5" t="e">
        <f t="shared" si="75"/>
        <v>#N/A</v>
      </c>
    </row>
    <row r="703" spans="7:8" x14ac:dyDescent="0.25">
      <c r="G703" s="4">
        <f t="shared" si="74"/>
        <v>116</v>
      </c>
      <c r="H703" s="5" t="e">
        <f t="shared" si="75"/>
        <v>#N/A</v>
      </c>
    </row>
    <row r="704" spans="7:8" x14ac:dyDescent="0.25">
      <c r="G704" s="4">
        <f t="shared" si="74"/>
        <v>116</v>
      </c>
      <c r="H704" s="5" t="e">
        <f t="shared" si="75"/>
        <v>#N/A</v>
      </c>
    </row>
    <row r="705" spans="7:8" x14ac:dyDescent="0.25">
      <c r="G705" s="4">
        <f t="shared" si="74"/>
        <v>116</v>
      </c>
      <c r="H705" s="5" t="e">
        <f t="shared" si="75"/>
        <v>#N/A</v>
      </c>
    </row>
    <row r="706" spans="7:8" x14ac:dyDescent="0.25">
      <c r="G706" s="4">
        <f t="shared" si="74"/>
        <v>116</v>
      </c>
      <c r="H706" s="5" t="e">
        <f t="shared" si="75"/>
        <v>#N/A</v>
      </c>
    </row>
    <row r="707" spans="7:8" x14ac:dyDescent="0.25">
      <c r="G707" s="4">
        <f t="shared" si="74"/>
        <v>116</v>
      </c>
      <c r="H707" s="5" t="e">
        <f t="shared" si="75"/>
        <v>#N/A</v>
      </c>
    </row>
    <row r="708" spans="7:8" x14ac:dyDescent="0.25">
      <c r="G708" s="4">
        <f t="shared" si="74"/>
        <v>116</v>
      </c>
      <c r="H708" s="5" t="e">
        <f t="shared" si="75"/>
        <v>#N/A</v>
      </c>
    </row>
    <row r="709" spans="7:8" x14ac:dyDescent="0.25">
      <c r="G709" s="4">
        <f t="shared" si="74"/>
        <v>116</v>
      </c>
      <c r="H709" s="5" t="e">
        <f t="shared" si="75"/>
        <v>#N/A</v>
      </c>
    </row>
    <row r="710" spans="7:8" x14ac:dyDescent="0.25">
      <c r="G710" s="4">
        <f t="shared" si="74"/>
        <v>116</v>
      </c>
      <c r="H710" s="5" t="e">
        <f t="shared" si="75"/>
        <v>#N/A</v>
      </c>
    </row>
    <row r="711" spans="7:8" x14ac:dyDescent="0.25">
      <c r="G711" s="4">
        <f t="shared" si="74"/>
        <v>116</v>
      </c>
      <c r="H711" s="5" t="e">
        <f t="shared" si="75"/>
        <v>#N/A</v>
      </c>
    </row>
    <row r="712" spans="7:8" x14ac:dyDescent="0.25">
      <c r="G712" s="4">
        <f t="shared" si="74"/>
        <v>116</v>
      </c>
      <c r="H712" s="5" t="e">
        <f t="shared" si="75"/>
        <v>#N/A</v>
      </c>
    </row>
    <row r="713" spans="7:8" x14ac:dyDescent="0.25">
      <c r="G713" s="4">
        <f t="shared" ref="G713:G776" si="76">DATEDIF(F713,$A$2,"Y")</f>
        <v>116</v>
      </c>
      <c r="H713" s="5" t="e">
        <f t="shared" si="75"/>
        <v>#N/A</v>
      </c>
    </row>
    <row r="714" spans="7:8" x14ac:dyDescent="0.25">
      <c r="G714" s="4">
        <f t="shared" si="76"/>
        <v>116</v>
      </c>
      <c r="H714" s="5" t="e">
        <f t="shared" si="75"/>
        <v>#N/A</v>
      </c>
    </row>
    <row r="715" spans="7:8" x14ac:dyDescent="0.25">
      <c r="G715" s="4">
        <f t="shared" si="76"/>
        <v>116</v>
      </c>
      <c r="H715" s="5" t="e">
        <f t="shared" si="75"/>
        <v>#N/A</v>
      </c>
    </row>
    <row r="716" spans="7:8" x14ac:dyDescent="0.25">
      <c r="G716" s="4">
        <f t="shared" si="76"/>
        <v>116</v>
      </c>
      <c r="H716" s="5" t="e">
        <f t="shared" si="75"/>
        <v>#N/A</v>
      </c>
    </row>
    <row r="717" spans="7:8" x14ac:dyDescent="0.25">
      <c r="G717" s="4">
        <f t="shared" si="76"/>
        <v>116</v>
      </c>
      <c r="H717" s="5" t="e">
        <f t="shared" si="75"/>
        <v>#N/A</v>
      </c>
    </row>
    <row r="718" spans="7:8" x14ac:dyDescent="0.25">
      <c r="G718" s="4">
        <f t="shared" si="76"/>
        <v>116</v>
      </c>
      <c r="H718" s="5" t="e">
        <f t="shared" si="75"/>
        <v>#N/A</v>
      </c>
    </row>
    <row r="719" spans="7:8" x14ac:dyDescent="0.25">
      <c r="G719" s="4">
        <f t="shared" si="76"/>
        <v>116</v>
      </c>
      <c r="H719" s="5" t="e">
        <f t="shared" si="75"/>
        <v>#N/A</v>
      </c>
    </row>
    <row r="720" spans="7:8" x14ac:dyDescent="0.25">
      <c r="G720" s="4">
        <f t="shared" si="76"/>
        <v>116</v>
      </c>
      <c r="H720" s="5" t="e">
        <f t="shared" si="75"/>
        <v>#N/A</v>
      </c>
    </row>
    <row r="721" spans="7:8" x14ac:dyDescent="0.25">
      <c r="G721" s="4">
        <f t="shared" si="76"/>
        <v>116</v>
      </c>
      <c r="H721" s="5" t="e">
        <f t="shared" si="75"/>
        <v>#N/A</v>
      </c>
    </row>
    <row r="722" spans="7:8" x14ac:dyDescent="0.25">
      <c r="G722" s="4">
        <f t="shared" si="76"/>
        <v>116</v>
      </c>
      <c r="H722" s="5" t="e">
        <f t="shared" si="75"/>
        <v>#N/A</v>
      </c>
    </row>
    <row r="723" spans="7:8" x14ac:dyDescent="0.25">
      <c r="G723" s="4">
        <f t="shared" si="76"/>
        <v>116</v>
      </c>
      <c r="H723" s="5" t="e">
        <f t="shared" si="75"/>
        <v>#N/A</v>
      </c>
    </row>
    <row r="724" spans="7:8" x14ac:dyDescent="0.25">
      <c r="G724" s="4">
        <f t="shared" si="76"/>
        <v>116</v>
      </c>
      <c r="H724" s="5" t="e">
        <f t="shared" si="75"/>
        <v>#N/A</v>
      </c>
    </row>
    <row r="725" spans="7:8" x14ac:dyDescent="0.25">
      <c r="G725" s="4">
        <f t="shared" si="76"/>
        <v>116</v>
      </c>
      <c r="H725" s="5" t="e">
        <f t="shared" si="75"/>
        <v>#N/A</v>
      </c>
    </row>
    <row r="726" spans="7:8" x14ac:dyDescent="0.25">
      <c r="G726" s="4">
        <f t="shared" si="76"/>
        <v>116</v>
      </c>
      <c r="H726" s="5" t="e">
        <f t="shared" si="75"/>
        <v>#N/A</v>
      </c>
    </row>
    <row r="727" spans="7:8" x14ac:dyDescent="0.25">
      <c r="G727" s="4">
        <f t="shared" si="76"/>
        <v>116</v>
      </c>
      <c r="H727" s="5" t="e">
        <f t="shared" si="75"/>
        <v>#N/A</v>
      </c>
    </row>
    <row r="728" spans="7:8" x14ac:dyDescent="0.25">
      <c r="G728" s="4">
        <f t="shared" si="76"/>
        <v>116</v>
      </c>
      <c r="H728" s="5" t="e">
        <f t="shared" si="75"/>
        <v>#N/A</v>
      </c>
    </row>
    <row r="729" spans="7:8" x14ac:dyDescent="0.25">
      <c r="G729" s="4">
        <f t="shared" si="76"/>
        <v>116</v>
      </c>
      <c r="H729" s="5" t="e">
        <f t="shared" si="75"/>
        <v>#N/A</v>
      </c>
    </row>
    <row r="730" spans="7:8" x14ac:dyDescent="0.25">
      <c r="G730" s="4">
        <f t="shared" si="76"/>
        <v>116</v>
      </c>
      <c r="H730" s="5" t="e">
        <f t="shared" si="75"/>
        <v>#N/A</v>
      </c>
    </row>
    <row r="731" spans="7:8" x14ac:dyDescent="0.25">
      <c r="G731" s="4">
        <f t="shared" si="76"/>
        <v>116</v>
      </c>
      <c r="H731" s="5" t="e">
        <f t="shared" ref="H731:H794" si="77">IF(D731="M",VLOOKUP(G731,CATMAS,2,0),VLOOKUP(G731,CATFEM,2,0))</f>
        <v>#N/A</v>
      </c>
    </row>
    <row r="732" spans="7:8" x14ac:dyDescent="0.25">
      <c r="G732" s="4">
        <f t="shared" si="76"/>
        <v>116</v>
      </c>
      <c r="H732" s="5" t="e">
        <f t="shared" si="77"/>
        <v>#N/A</v>
      </c>
    </row>
    <row r="733" spans="7:8" x14ac:dyDescent="0.25">
      <c r="G733" s="4">
        <f t="shared" si="76"/>
        <v>116</v>
      </c>
      <c r="H733" s="5" t="e">
        <f t="shared" si="77"/>
        <v>#N/A</v>
      </c>
    </row>
    <row r="734" spans="7:8" x14ac:dyDescent="0.25">
      <c r="G734" s="4">
        <f t="shared" si="76"/>
        <v>116</v>
      </c>
      <c r="H734" s="5" t="e">
        <f t="shared" si="77"/>
        <v>#N/A</v>
      </c>
    </row>
    <row r="735" spans="7:8" x14ac:dyDescent="0.25">
      <c r="G735" s="4">
        <f t="shared" si="76"/>
        <v>116</v>
      </c>
      <c r="H735" s="5" t="e">
        <f t="shared" si="77"/>
        <v>#N/A</v>
      </c>
    </row>
    <row r="736" spans="7:8" x14ac:dyDescent="0.25">
      <c r="G736" s="4">
        <f t="shared" si="76"/>
        <v>116</v>
      </c>
      <c r="H736" s="5" t="e">
        <f t="shared" si="77"/>
        <v>#N/A</v>
      </c>
    </row>
    <row r="737" spans="7:8" x14ac:dyDescent="0.25">
      <c r="G737" s="4">
        <f t="shared" si="76"/>
        <v>116</v>
      </c>
      <c r="H737" s="5" t="e">
        <f t="shared" si="77"/>
        <v>#N/A</v>
      </c>
    </row>
    <row r="738" spans="7:8" x14ac:dyDescent="0.25">
      <c r="G738" s="4">
        <f t="shared" si="76"/>
        <v>116</v>
      </c>
      <c r="H738" s="5" t="e">
        <f t="shared" si="77"/>
        <v>#N/A</v>
      </c>
    </row>
    <row r="739" spans="7:8" x14ac:dyDescent="0.25">
      <c r="G739" s="4">
        <f t="shared" si="76"/>
        <v>116</v>
      </c>
      <c r="H739" s="5" t="e">
        <f t="shared" si="77"/>
        <v>#N/A</v>
      </c>
    </row>
    <row r="740" spans="7:8" x14ac:dyDescent="0.25">
      <c r="G740" s="4">
        <f t="shared" si="76"/>
        <v>116</v>
      </c>
      <c r="H740" s="5" t="e">
        <f t="shared" si="77"/>
        <v>#N/A</v>
      </c>
    </row>
    <row r="741" spans="7:8" x14ac:dyDescent="0.25">
      <c r="G741" s="4">
        <f t="shared" si="76"/>
        <v>116</v>
      </c>
      <c r="H741" s="5" t="e">
        <f t="shared" si="77"/>
        <v>#N/A</v>
      </c>
    </row>
    <row r="742" spans="7:8" x14ac:dyDescent="0.25">
      <c r="G742" s="4">
        <f t="shared" si="76"/>
        <v>116</v>
      </c>
      <c r="H742" s="5" t="e">
        <f t="shared" si="77"/>
        <v>#N/A</v>
      </c>
    </row>
    <row r="743" spans="7:8" x14ac:dyDescent="0.25">
      <c r="G743" s="4">
        <f t="shared" si="76"/>
        <v>116</v>
      </c>
      <c r="H743" s="5" t="e">
        <f t="shared" si="77"/>
        <v>#N/A</v>
      </c>
    </row>
    <row r="744" spans="7:8" x14ac:dyDescent="0.25">
      <c r="G744" s="4">
        <f t="shared" si="76"/>
        <v>116</v>
      </c>
      <c r="H744" s="5" t="e">
        <f t="shared" si="77"/>
        <v>#N/A</v>
      </c>
    </row>
    <row r="745" spans="7:8" x14ac:dyDescent="0.25">
      <c r="G745" s="4">
        <f t="shared" si="76"/>
        <v>116</v>
      </c>
      <c r="H745" s="5" t="e">
        <f t="shared" si="77"/>
        <v>#N/A</v>
      </c>
    </row>
    <row r="746" spans="7:8" x14ac:dyDescent="0.25">
      <c r="G746" s="4">
        <f t="shared" si="76"/>
        <v>116</v>
      </c>
      <c r="H746" s="5" t="e">
        <f t="shared" si="77"/>
        <v>#N/A</v>
      </c>
    </row>
    <row r="747" spans="7:8" x14ac:dyDescent="0.25">
      <c r="G747" s="4">
        <f t="shared" si="76"/>
        <v>116</v>
      </c>
      <c r="H747" s="5" t="e">
        <f t="shared" si="77"/>
        <v>#N/A</v>
      </c>
    </row>
    <row r="748" spans="7:8" x14ac:dyDescent="0.25">
      <c r="G748" s="4">
        <f t="shared" si="76"/>
        <v>116</v>
      </c>
      <c r="H748" s="5" t="e">
        <f t="shared" si="77"/>
        <v>#N/A</v>
      </c>
    </row>
    <row r="749" spans="7:8" x14ac:dyDescent="0.25">
      <c r="G749" s="4">
        <f t="shared" si="76"/>
        <v>116</v>
      </c>
      <c r="H749" s="5" t="e">
        <f t="shared" si="77"/>
        <v>#N/A</v>
      </c>
    </row>
    <row r="750" spans="7:8" x14ac:dyDescent="0.25">
      <c r="G750" s="4">
        <f t="shared" si="76"/>
        <v>116</v>
      </c>
      <c r="H750" s="5" t="e">
        <f t="shared" si="77"/>
        <v>#N/A</v>
      </c>
    </row>
    <row r="751" spans="7:8" x14ac:dyDescent="0.25">
      <c r="G751" s="4">
        <f t="shared" si="76"/>
        <v>116</v>
      </c>
      <c r="H751" s="5" t="e">
        <f t="shared" si="77"/>
        <v>#N/A</v>
      </c>
    </row>
    <row r="752" spans="7:8" x14ac:dyDescent="0.25">
      <c r="G752" s="4">
        <f t="shared" si="76"/>
        <v>116</v>
      </c>
      <c r="H752" s="5" t="e">
        <f t="shared" si="77"/>
        <v>#N/A</v>
      </c>
    </row>
    <row r="753" spans="7:8" x14ac:dyDescent="0.25">
      <c r="G753" s="4">
        <f t="shared" si="76"/>
        <v>116</v>
      </c>
      <c r="H753" s="5" t="e">
        <f t="shared" si="77"/>
        <v>#N/A</v>
      </c>
    </row>
    <row r="754" spans="7:8" x14ac:dyDescent="0.25">
      <c r="G754" s="4">
        <f t="shared" si="76"/>
        <v>116</v>
      </c>
      <c r="H754" s="5" t="e">
        <f t="shared" si="77"/>
        <v>#N/A</v>
      </c>
    </row>
    <row r="755" spans="7:8" x14ac:dyDescent="0.25">
      <c r="G755" s="4">
        <f t="shared" si="76"/>
        <v>116</v>
      </c>
      <c r="H755" s="5" t="e">
        <f t="shared" si="77"/>
        <v>#N/A</v>
      </c>
    </row>
    <row r="756" spans="7:8" x14ac:dyDescent="0.25">
      <c r="G756" s="4">
        <f t="shared" si="76"/>
        <v>116</v>
      </c>
      <c r="H756" s="5" t="e">
        <f t="shared" si="77"/>
        <v>#N/A</v>
      </c>
    </row>
    <row r="757" spans="7:8" x14ac:dyDescent="0.25">
      <c r="G757" s="4">
        <f t="shared" si="76"/>
        <v>116</v>
      </c>
      <c r="H757" s="5" t="e">
        <f t="shared" si="77"/>
        <v>#N/A</v>
      </c>
    </row>
    <row r="758" spans="7:8" x14ac:dyDescent="0.25">
      <c r="G758" s="4">
        <f t="shared" si="76"/>
        <v>116</v>
      </c>
      <c r="H758" s="5" t="e">
        <f t="shared" si="77"/>
        <v>#N/A</v>
      </c>
    </row>
    <row r="759" spans="7:8" x14ac:dyDescent="0.25">
      <c r="G759" s="4">
        <f t="shared" si="76"/>
        <v>116</v>
      </c>
      <c r="H759" s="5" t="e">
        <f t="shared" si="77"/>
        <v>#N/A</v>
      </c>
    </row>
    <row r="760" spans="7:8" x14ac:dyDescent="0.25">
      <c r="G760" s="4">
        <f t="shared" si="76"/>
        <v>116</v>
      </c>
      <c r="H760" s="5" t="e">
        <f t="shared" si="77"/>
        <v>#N/A</v>
      </c>
    </row>
    <row r="761" spans="7:8" x14ac:dyDescent="0.25">
      <c r="G761" s="4">
        <f t="shared" si="76"/>
        <v>116</v>
      </c>
      <c r="H761" s="5" t="e">
        <f t="shared" si="77"/>
        <v>#N/A</v>
      </c>
    </row>
    <row r="762" spans="7:8" x14ac:dyDescent="0.25">
      <c r="G762" s="4">
        <f t="shared" si="76"/>
        <v>116</v>
      </c>
      <c r="H762" s="5" t="e">
        <f t="shared" si="77"/>
        <v>#N/A</v>
      </c>
    </row>
    <row r="763" spans="7:8" x14ac:dyDescent="0.25">
      <c r="G763" s="4">
        <f t="shared" si="76"/>
        <v>116</v>
      </c>
      <c r="H763" s="5" t="e">
        <f t="shared" si="77"/>
        <v>#N/A</v>
      </c>
    </row>
    <row r="764" spans="7:8" x14ac:dyDescent="0.25">
      <c r="G764" s="4">
        <f t="shared" si="76"/>
        <v>116</v>
      </c>
      <c r="H764" s="5" t="e">
        <f t="shared" si="77"/>
        <v>#N/A</v>
      </c>
    </row>
    <row r="765" spans="7:8" x14ac:dyDescent="0.25">
      <c r="G765" s="4">
        <f t="shared" si="76"/>
        <v>116</v>
      </c>
      <c r="H765" s="5" t="e">
        <f t="shared" si="77"/>
        <v>#N/A</v>
      </c>
    </row>
    <row r="766" spans="7:8" x14ac:dyDescent="0.25">
      <c r="G766" s="4">
        <f t="shared" si="76"/>
        <v>116</v>
      </c>
      <c r="H766" s="5" t="e">
        <f t="shared" si="77"/>
        <v>#N/A</v>
      </c>
    </row>
    <row r="767" spans="7:8" x14ac:dyDescent="0.25">
      <c r="G767" s="4">
        <f t="shared" si="76"/>
        <v>116</v>
      </c>
      <c r="H767" s="5" t="e">
        <f t="shared" si="77"/>
        <v>#N/A</v>
      </c>
    </row>
    <row r="768" spans="7:8" x14ac:dyDescent="0.25">
      <c r="G768" s="4">
        <f t="shared" si="76"/>
        <v>116</v>
      </c>
      <c r="H768" s="5" t="e">
        <f t="shared" si="77"/>
        <v>#N/A</v>
      </c>
    </row>
    <row r="769" spans="7:8" x14ac:dyDescent="0.25">
      <c r="G769" s="4">
        <f t="shared" si="76"/>
        <v>116</v>
      </c>
      <c r="H769" s="5" t="e">
        <f t="shared" si="77"/>
        <v>#N/A</v>
      </c>
    </row>
    <row r="770" spans="7:8" x14ac:dyDescent="0.25">
      <c r="G770" s="4">
        <f t="shared" si="76"/>
        <v>116</v>
      </c>
      <c r="H770" s="5" t="e">
        <f t="shared" si="77"/>
        <v>#N/A</v>
      </c>
    </row>
    <row r="771" spans="7:8" x14ac:dyDescent="0.25">
      <c r="G771" s="4">
        <f t="shared" si="76"/>
        <v>116</v>
      </c>
      <c r="H771" s="5" t="e">
        <f t="shared" si="77"/>
        <v>#N/A</v>
      </c>
    </row>
    <row r="772" spans="7:8" x14ac:dyDescent="0.25">
      <c r="G772" s="4">
        <f t="shared" si="76"/>
        <v>116</v>
      </c>
      <c r="H772" s="5" t="e">
        <f t="shared" si="77"/>
        <v>#N/A</v>
      </c>
    </row>
    <row r="773" spans="7:8" x14ac:dyDescent="0.25">
      <c r="G773" s="4">
        <f t="shared" si="76"/>
        <v>116</v>
      </c>
      <c r="H773" s="5" t="e">
        <f t="shared" si="77"/>
        <v>#N/A</v>
      </c>
    </row>
    <row r="774" spans="7:8" x14ac:dyDescent="0.25">
      <c r="G774" s="4">
        <f t="shared" si="76"/>
        <v>116</v>
      </c>
      <c r="H774" s="5" t="e">
        <f t="shared" si="77"/>
        <v>#N/A</v>
      </c>
    </row>
    <row r="775" spans="7:8" x14ac:dyDescent="0.25">
      <c r="G775" s="4">
        <f t="shared" si="76"/>
        <v>116</v>
      </c>
      <c r="H775" s="5" t="e">
        <f t="shared" si="77"/>
        <v>#N/A</v>
      </c>
    </row>
    <row r="776" spans="7:8" x14ac:dyDescent="0.25">
      <c r="G776" s="4">
        <f t="shared" si="76"/>
        <v>116</v>
      </c>
      <c r="H776" s="5" t="e">
        <f t="shared" si="77"/>
        <v>#N/A</v>
      </c>
    </row>
    <row r="777" spans="7:8" x14ac:dyDescent="0.25">
      <c r="G777" s="4">
        <f t="shared" ref="G777:G840" si="78">DATEDIF(F777,$A$2,"Y")</f>
        <v>116</v>
      </c>
      <c r="H777" s="5" t="e">
        <f t="shared" si="77"/>
        <v>#N/A</v>
      </c>
    </row>
    <row r="778" spans="7:8" x14ac:dyDescent="0.25">
      <c r="G778" s="4">
        <f t="shared" si="78"/>
        <v>116</v>
      </c>
      <c r="H778" s="5" t="e">
        <f t="shared" si="77"/>
        <v>#N/A</v>
      </c>
    </row>
    <row r="779" spans="7:8" x14ac:dyDescent="0.25">
      <c r="G779" s="4">
        <f t="shared" si="78"/>
        <v>116</v>
      </c>
      <c r="H779" s="5" t="e">
        <f t="shared" si="77"/>
        <v>#N/A</v>
      </c>
    </row>
    <row r="780" spans="7:8" x14ac:dyDescent="0.25">
      <c r="G780" s="4">
        <f t="shared" si="78"/>
        <v>116</v>
      </c>
      <c r="H780" s="5" t="e">
        <f t="shared" si="77"/>
        <v>#N/A</v>
      </c>
    </row>
    <row r="781" spans="7:8" x14ac:dyDescent="0.25">
      <c r="G781" s="4">
        <f t="shared" si="78"/>
        <v>116</v>
      </c>
      <c r="H781" s="5" t="e">
        <f t="shared" si="77"/>
        <v>#N/A</v>
      </c>
    </row>
    <row r="782" spans="7:8" x14ac:dyDescent="0.25">
      <c r="G782" s="4">
        <f t="shared" si="78"/>
        <v>116</v>
      </c>
      <c r="H782" s="5" t="e">
        <f t="shared" si="77"/>
        <v>#N/A</v>
      </c>
    </row>
    <row r="783" spans="7:8" x14ac:dyDescent="0.25">
      <c r="G783" s="4">
        <f t="shared" si="78"/>
        <v>116</v>
      </c>
      <c r="H783" s="5" t="e">
        <f t="shared" si="77"/>
        <v>#N/A</v>
      </c>
    </row>
    <row r="784" spans="7:8" x14ac:dyDescent="0.25">
      <c r="G784" s="4">
        <f t="shared" si="78"/>
        <v>116</v>
      </c>
      <c r="H784" s="5" t="e">
        <f t="shared" si="77"/>
        <v>#N/A</v>
      </c>
    </row>
    <row r="785" spans="7:8" x14ac:dyDescent="0.25">
      <c r="G785" s="4">
        <f t="shared" si="78"/>
        <v>116</v>
      </c>
      <c r="H785" s="5" t="e">
        <f t="shared" si="77"/>
        <v>#N/A</v>
      </c>
    </row>
    <row r="786" spans="7:8" x14ac:dyDescent="0.25">
      <c r="G786" s="4">
        <f t="shared" si="78"/>
        <v>116</v>
      </c>
      <c r="H786" s="5" t="e">
        <f t="shared" si="77"/>
        <v>#N/A</v>
      </c>
    </row>
    <row r="787" spans="7:8" x14ac:dyDescent="0.25">
      <c r="G787" s="4">
        <f t="shared" si="78"/>
        <v>116</v>
      </c>
      <c r="H787" s="5" t="e">
        <f t="shared" si="77"/>
        <v>#N/A</v>
      </c>
    </row>
    <row r="788" spans="7:8" x14ac:dyDescent="0.25">
      <c r="G788" s="4">
        <f t="shared" si="78"/>
        <v>116</v>
      </c>
      <c r="H788" s="5" t="e">
        <f t="shared" si="77"/>
        <v>#N/A</v>
      </c>
    </row>
    <row r="789" spans="7:8" x14ac:dyDescent="0.25">
      <c r="G789" s="4">
        <f t="shared" si="78"/>
        <v>116</v>
      </c>
      <c r="H789" s="5" t="e">
        <f t="shared" si="77"/>
        <v>#N/A</v>
      </c>
    </row>
    <row r="790" spans="7:8" x14ac:dyDescent="0.25">
      <c r="G790" s="4">
        <f t="shared" si="78"/>
        <v>116</v>
      </c>
      <c r="H790" s="5" t="e">
        <f t="shared" si="77"/>
        <v>#N/A</v>
      </c>
    </row>
    <row r="791" spans="7:8" x14ac:dyDescent="0.25">
      <c r="G791" s="4">
        <f t="shared" si="78"/>
        <v>116</v>
      </c>
      <c r="H791" s="5" t="e">
        <f t="shared" si="77"/>
        <v>#N/A</v>
      </c>
    </row>
    <row r="792" spans="7:8" x14ac:dyDescent="0.25">
      <c r="G792" s="4">
        <f t="shared" si="78"/>
        <v>116</v>
      </c>
      <c r="H792" s="5" t="e">
        <f t="shared" si="77"/>
        <v>#N/A</v>
      </c>
    </row>
    <row r="793" spans="7:8" x14ac:dyDescent="0.25">
      <c r="G793" s="4">
        <f t="shared" si="78"/>
        <v>116</v>
      </c>
      <c r="H793" s="5" t="e">
        <f t="shared" si="77"/>
        <v>#N/A</v>
      </c>
    </row>
    <row r="794" spans="7:8" x14ac:dyDescent="0.25">
      <c r="G794" s="4">
        <f t="shared" si="78"/>
        <v>116</v>
      </c>
      <c r="H794" s="5" t="e">
        <f t="shared" si="77"/>
        <v>#N/A</v>
      </c>
    </row>
    <row r="795" spans="7:8" x14ac:dyDescent="0.25">
      <c r="G795" s="4">
        <f t="shared" si="78"/>
        <v>116</v>
      </c>
      <c r="H795" s="5" t="e">
        <f t="shared" ref="H795:H858" si="79">IF(D795="M",VLOOKUP(G795,CATMAS,2,0),VLOOKUP(G795,CATFEM,2,0))</f>
        <v>#N/A</v>
      </c>
    </row>
    <row r="796" spans="7:8" x14ac:dyDescent="0.25">
      <c r="G796" s="4">
        <f t="shared" si="78"/>
        <v>116</v>
      </c>
      <c r="H796" s="5" t="e">
        <f t="shared" si="79"/>
        <v>#N/A</v>
      </c>
    </row>
    <row r="797" spans="7:8" x14ac:dyDescent="0.25">
      <c r="G797" s="4">
        <f t="shared" si="78"/>
        <v>116</v>
      </c>
      <c r="H797" s="5" t="e">
        <f t="shared" si="79"/>
        <v>#N/A</v>
      </c>
    </row>
    <row r="798" spans="7:8" x14ac:dyDescent="0.25">
      <c r="G798" s="4">
        <f t="shared" si="78"/>
        <v>116</v>
      </c>
      <c r="H798" s="5" t="e">
        <f t="shared" si="79"/>
        <v>#N/A</v>
      </c>
    </row>
    <row r="799" spans="7:8" x14ac:dyDescent="0.25">
      <c r="G799" s="4">
        <f t="shared" si="78"/>
        <v>116</v>
      </c>
      <c r="H799" s="5" t="e">
        <f t="shared" si="79"/>
        <v>#N/A</v>
      </c>
    </row>
    <row r="800" spans="7:8" x14ac:dyDescent="0.25">
      <c r="G800" s="4">
        <f t="shared" si="78"/>
        <v>116</v>
      </c>
      <c r="H800" s="5" t="e">
        <f t="shared" si="79"/>
        <v>#N/A</v>
      </c>
    </row>
    <row r="801" spans="7:8" x14ac:dyDescent="0.25">
      <c r="G801" s="4">
        <f t="shared" si="78"/>
        <v>116</v>
      </c>
      <c r="H801" s="5" t="e">
        <f t="shared" si="79"/>
        <v>#N/A</v>
      </c>
    </row>
    <row r="802" spans="7:8" x14ac:dyDescent="0.25">
      <c r="G802" s="4">
        <f t="shared" si="78"/>
        <v>116</v>
      </c>
      <c r="H802" s="5" t="e">
        <f t="shared" si="79"/>
        <v>#N/A</v>
      </c>
    </row>
    <row r="803" spans="7:8" x14ac:dyDescent="0.25">
      <c r="G803" s="4">
        <f t="shared" si="78"/>
        <v>116</v>
      </c>
      <c r="H803" s="5" t="e">
        <f t="shared" si="79"/>
        <v>#N/A</v>
      </c>
    </row>
    <row r="804" spans="7:8" x14ac:dyDescent="0.25">
      <c r="G804" s="4">
        <f t="shared" si="78"/>
        <v>116</v>
      </c>
      <c r="H804" s="5" t="e">
        <f t="shared" si="79"/>
        <v>#N/A</v>
      </c>
    </row>
    <row r="805" spans="7:8" x14ac:dyDescent="0.25">
      <c r="G805" s="4">
        <f t="shared" si="78"/>
        <v>116</v>
      </c>
      <c r="H805" s="5" t="e">
        <f t="shared" si="79"/>
        <v>#N/A</v>
      </c>
    </row>
    <row r="806" spans="7:8" x14ac:dyDescent="0.25">
      <c r="G806" s="4">
        <f t="shared" si="78"/>
        <v>116</v>
      </c>
      <c r="H806" s="5" t="e">
        <f t="shared" si="79"/>
        <v>#N/A</v>
      </c>
    </row>
    <row r="807" spans="7:8" x14ac:dyDescent="0.25">
      <c r="G807" s="4">
        <f t="shared" si="78"/>
        <v>116</v>
      </c>
      <c r="H807" s="5" t="e">
        <f t="shared" si="79"/>
        <v>#N/A</v>
      </c>
    </row>
    <row r="808" spans="7:8" x14ac:dyDescent="0.25">
      <c r="G808" s="4">
        <f t="shared" si="78"/>
        <v>116</v>
      </c>
      <c r="H808" s="5" t="e">
        <f t="shared" si="79"/>
        <v>#N/A</v>
      </c>
    </row>
    <row r="809" spans="7:8" x14ac:dyDescent="0.25">
      <c r="G809" s="4">
        <f t="shared" si="78"/>
        <v>116</v>
      </c>
      <c r="H809" s="5" t="e">
        <f t="shared" si="79"/>
        <v>#N/A</v>
      </c>
    </row>
    <row r="810" spans="7:8" x14ac:dyDescent="0.25">
      <c r="G810" s="4">
        <f t="shared" si="78"/>
        <v>116</v>
      </c>
      <c r="H810" s="5" t="e">
        <f t="shared" si="79"/>
        <v>#N/A</v>
      </c>
    </row>
    <row r="811" spans="7:8" x14ac:dyDescent="0.25">
      <c r="G811" s="4">
        <f t="shared" si="78"/>
        <v>116</v>
      </c>
      <c r="H811" s="5" t="e">
        <f t="shared" si="79"/>
        <v>#N/A</v>
      </c>
    </row>
    <row r="812" spans="7:8" x14ac:dyDescent="0.25">
      <c r="G812" s="4">
        <f t="shared" si="78"/>
        <v>116</v>
      </c>
      <c r="H812" s="5" t="e">
        <f t="shared" si="79"/>
        <v>#N/A</v>
      </c>
    </row>
    <row r="813" spans="7:8" x14ac:dyDescent="0.25">
      <c r="G813" s="4">
        <f t="shared" si="78"/>
        <v>116</v>
      </c>
      <c r="H813" s="5" t="e">
        <f t="shared" si="79"/>
        <v>#N/A</v>
      </c>
    </row>
    <row r="814" spans="7:8" x14ac:dyDescent="0.25">
      <c r="G814" s="4">
        <f t="shared" si="78"/>
        <v>116</v>
      </c>
      <c r="H814" s="5" t="e">
        <f t="shared" si="79"/>
        <v>#N/A</v>
      </c>
    </row>
    <row r="815" spans="7:8" x14ac:dyDescent="0.25">
      <c r="G815" s="4">
        <f t="shared" si="78"/>
        <v>116</v>
      </c>
      <c r="H815" s="5" t="e">
        <f t="shared" si="79"/>
        <v>#N/A</v>
      </c>
    </row>
    <row r="816" spans="7:8" x14ac:dyDescent="0.25">
      <c r="G816" s="4">
        <f t="shared" si="78"/>
        <v>116</v>
      </c>
      <c r="H816" s="5" t="e">
        <f t="shared" si="79"/>
        <v>#N/A</v>
      </c>
    </row>
    <row r="817" spans="7:8" x14ac:dyDescent="0.25">
      <c r="G817" s="4">
        <f t="shared" si="78"/>
        <v>116</v>
      </c>
      <c r="H817" s="5" t="e">
        <f t="shared" si="79"/>
        <v>#N/A</v>
      </c>
    </row>
    <row r="818" spans="7:8" x14ac:dyDescent="0.25">
      <c r="G818" s="4">
        <f t="shared" si="78"/>
        <v>116</v>
      </c>
      <c r="H818" s="5" t="e">
        <f t="shared" si="79"/>
        <v>#N/A</v>
      </c>
    </row>
    <row r="819" spans="7:8" x14ac:dyDescent="0.25">
      <c r="G819" s="4">
        <f t="shared" si="78"/>
        <v>116</v>
      </c>
      <c r="H819" s="5" t="e">
        <f t="shared" si="79"/>
        <v>#N/A</v>
      </c>
    </row>
    <row r="820" spans="7:8" x14ac:dyDescent="0.25">
      <c r="G820" s="4">
        <f t="shared" si="78"/>
        <v>116</v>
      </c>
      <c r="H820" s="5" t="e">
        <f t="shared" si="79"/>
        <v>#N/A</v>
      </c>
    </row>
    <row r="821" spans="7:8" x14ac:dyDescent="0.25">
      <c r="G821" s="4">
        <f t="shared" si="78"/>
        <v>116</v>
      </c>
      <c r="H821" s="5" t="e">
        <f t="shared" si="79"/>
        <v>#N/A</v>
      </c>
    </row>
    <row r="822" spans="7:8" x14ac:dyDescent="0.25">
      <c r="G822" s="4">
        <f t="shared" si="78"/>
        <v>116</v>
      </c>
      <c r="H822" s="5" t="e">
        <f t="shared" si="79"/>
        <v>#N/A</v>
      </c>
    </row>
    <row r="823" spans="7:8" x14ac:dyDescent="0.25">
      <c r="G823" s="4">
        <f t="shared" si="78"/>
        <v>116</v>
      </c>
      <c r="H823" s="5" t="e">
        <f t="shared" si="79"/>
        <v>#N/A</v>
      </c>
    </row>
    <row r="824" spans="7:8" x14ac:dyDescent="0.25">
      <c r="G824" s="4">
        <f t="shared" si="78"/>
        <v>116</v>
      </c>
      <c r="H824" s="5" t="e">
        <f t="shared" si="79"/>
        <v>#N/A</v>
      </c>
    </row>
    <row r="825" spans="7:8" x14ac:dyDescent="0.25">
      <c r="G825" s="4">
        <f t="shared" si="78"/>
        <v>116</v>
      </c>
      <c r="H825" s="5" t="e">
        <f t="shared" si="79"/>
        <v>#N/A</v>
      </c>
    </row>
    <row r="826" spans="7:8" x14ac:dyDescent="0.25">
      <c r="G826" s="4">
        <f t="shared" si="78"/>
        <v>116</v>
      </c>
      <c r="H826" s="5" t="e">
        <f t="shared" si="79"/>
        <v>#N/A</v>
      </c>
    </row>
    <row r="827" spans="7:8" x14ac:dyDescent="0.25">
      <c r="G827" s="4">
        <f t="shared" si="78"/>
        <v>116</v>
      </c>
      <c r="H827" s="5" t="e">
        <f t="shared" si="79"/>
        <v>#N/A</v>
      </c>
    </row>
    <row r="828" spans="7:8" x14ac:dyDescent="0.25">
      <c r="G828" s="4">
        <f t="shared" si="78"/>
        <v>116</v>
      </c>
      <c r="H828" s="5" t="e">
        <f t="shared" si="79"/>
        <v>#N/A</v>
      </c>
    </row>
    <row r="829" spans="7:8" x14ac:dyDescent="0.25">
      <c r="G829" s="4">
        <f t="shared" si="78"/>
        <v>116</v>
      </c>
      <c r="H829" s="5" t="e">
        <f t="shared" si="79"/>
        <v>#N/A</v>
      </c>
    </row>
    <row r="830" spans="7:8" x14ac:dyDescent="0.25">
      <c r="G830" s="4">
        <f t="shared" si="78"/>
        <v>116</v>
      </c>
      <c r="H830" s="5" t="e">
        <f t="shared" si="79"/>
        <v>#N/A</v>
      </c>
    </row>
    <row r="831" spans="7:8" x14ac:dyDescent="0.25">
      <c r="G831" s="4">
        <f t="shared" si="78"/>
        <v>116</v>
      </c>
      <c r="H831" s="5" t="e">
        <f t="shared" si="79"/>
        <v>#N/A</v>
      </c>
    </row>
    <row r="832" spans="7:8" x14ac:dyDescent="0.25">
      <c r="G832" s="4">
        <f t="shared" si="78"/>
        <v>116</v>
      </c>
      <c r="H832" s="5" t="e">
        <f t="shared" si="79"/>
        <v>#N/A</v>
      </c>
    </row>
    <row r="833" spans="7:8" x14ac:dyDescent="0.25">
      <c r="G833" s="4">
        <f t="shared" si="78"/>
        <v>116</v>
      </c>
      <c r="H833" s="5" t="e">
        <f t="shared" si="79"/>
        <v>#N/A</v>
      </c>
    </row>
    <row r="834" spans="7:8" x14ac:dyDescent="0.25">
      <c r="G834" s="4">
        <f t="shared" si="78"/>
        <v>116</v>
      </c>
      <c r="H834" s="5" t="e">
        <f t="shared" si="79"/>
        <v>#N/A</v>
      </c>
    </row>
    <row r="835" spans="7:8" x14ac:dyDescent="0.25">
      <c r="G835" s="4">
        <f t="shared" si="78"/>
        <v>116</v>
      </c>
      <c r="H835" s="5" t="e">
        <f t="shared" si="79"/>
        <v>#N/A</v>
      </c>
    </row>
    <row r="836" spans="7:8" x14ac:dyDescent="0.25">
      <c r="G836" s="4">
        <f t="shared" si="78"/>
        <v>116</v>
      </c>
      <c r="H836" s="5" t="e">
        <f t="shared" si="79"/>
        <v>#N/A</v>
      </c>
    </row>
    <row r="837" spans="7:8" x14ac:dyDescent="0.25">
      <c r="G837" s="4">
        <f t="shared" si="78"/>
        <v>116</v>
      </c>
      <c r="H837" s="5" t="e">
        <f t="shared" si="79"/>
        <v>#N/A</v>
      </c>
    </row>
    <row r="838" spans="7:8" x14ac:dyDescent="0.25">
      <c r="G838" s="4">
        <f t="shared" si="78"/>
        <v>116</v>
      </c>
      <c r="H838" s="5" t="e">
        <f t="shared" si="79"/>
        <v>#N/A</v>
      </c>
    </row>
    <row r="839" spans="7:8" x14ac:dyDescent="0.25">
      <c r="G839" s="4">
        <f t="shared" si="78"/>
        <v>116</v>
      </c>
      <c r="H839" s="5" t="e">
        <f t="shared" si="79"/>
        <v>#N/A</v>
      </c>
    </row>
    <row r="840" spans="7:8" x14ac:dyDescent="0.25">
      <c r="G840" s="4">
        <f t="shared" si="78"/>
        <v>116</v>
      </c>
      <c r="H840" s="5" t="e">
        <f t="shared" si="79"/>
        <v>#N/A</v>
      </c>
    </row>
    <row r="841" spans="7:8" x14ac:dyDescent="0.25">
      <c r="G841" s="4">
        <f t="shared" ref="G841:G904" si="80">DATEDIF(F841,$A$2,"Y")</f>
        <v>116</v>
      </c>
      <c r="H841" s="5" t="e">
        <f t="shared" si="79"/>
        <v>#N/A</v>
      </c>
    </row>
    <row r="842" spans="7:8" x14ac:dyDescent="0.25">
      <c r="G842" s="4">
        <f t="shared" si="80"/>
        <v>116</v>
      </c>
      <c r="H842" s="5" t="e">
        <f t="shared" si="79"/>
        <v>#N/A</v>
      </c>
    </row>
    <row r="843" spans="7:8" x14ac:dyDescent="0.25">
      <c r="G843" s="4">
        <f t="shared" si="80"/>
        <v>116</v>
      </c>
      <c r="H843" s="5" t="e">
        <f t="shared" si="79"/>
        <v>#N/A</v>
      </c>
    </row>
    <row r="844" spans="7:8" x14ac:dyDescent="0.25">
      <c r="G844" s="4">
        <f t="shared" si="80"/>
        <v>116</v>
      </c>
      <c r="H844" s="5" t="e">
        <f t="shared" si="79"/>
        <v>#N/A</v>
      </c>
    </row>
    <row r="845" spans="7:8" x14ac:dyDescent="0.25">
      <c r="G845" s="4">
        <f t="shared" si="80"/>
        <v>116</v>
      </c>
      <c r="H845" s="5" t="e">
        <f t="shared" si="79"/>
        <v>#N/A</v>
      </c>
    </row>
    <row r="846" spans="7:8" x14ac:dyDescent="0.25">
      <c r="G846" s="4">
        <f t="shared" si="80"/>
        <v>116</v>
      </c>
      <c r="H846" s="5" t="e">
        <f t="shared" si="79"/>
        <v>#N/A</v>
      </c>
    </row>
    <row r="847" spans="7:8" x14ac:dyDescent="0.25">
      <c r="G847" s="4">
        <f t="shared" si="80"/>
        <v>116</v>
      </c>
      <c r="H847" s="5" t="e">
        <f t="shared" si="79"/>
        <v>#N/A</v>
      </c>
    </row>
    <row r="848" spans="7:8" x14ac:dyDescent="0.25">
      <c r="G848" s="4">
        <f t="shared" si="80"/>
        <v>116</v>
      </c>
      <c r="H848" s="5" t="e">
        <f t="shared" si="79"/>
        <v>#N/A</v>
      </c>
    </row>
    <row r="849" spans="7:8" x14ac:dyDescent="0.25">
      <c r="G849" s="4">
        <f t="shared" si="80"/>
        <v>116</v>
      </c>
      <c r="H849" s="5" t="e">
        <f t="shared" si="79"/>
        <v>#N/A</v>
      </c>
    </row>
    <row r="850" spans="7:8" x14ac:dyDescent="0.25">
      <c r="G850" s="4">
        <f t="shared" si="80"/>
        <v>116</v>
      </c>
      <c r="H850" s="5" t="e">
        <f t="shared" si="79"/>
        <v>#N/A</v>
      </c>
    </row>
    <row r="851" spans="7:8" x14ac:dyDescent="0.25">
      <c r="G851" s="4">
        <f t="shared" si="80"/>
        <v>116</v>
      </c>
      <c r="H851" s="5" t="e">
        <f t="shared" si="79"/>
        <v>#N/A</v>
      </c>
    </row>
    <row r="852" spans="7:8" x14ac:dyDescent="0.25">
      <c r="G852" s="4">
        <f t="shared" si="80"/>
        <v>116</v>
      </c>
      <c r="H852" s="5" t="e">
        <f t="shared" si="79"/>
        <v>#N/A</v>
      </c>
    </row>
    <row r="853" spans="7:8" x14ac:dyDescent="0.25">
      <c r="G853" s="4">
        <f t="shared" si="80"/>
        <v>116</v>
      </c>
      <c r="H853" s="5" t="e">
        <f t="shared" si="79"/>
        <v>#N/A</v>
      </c>
    </row>
    <row r="854" spans="7:8" x14ac:dyDescent="0.25">
      <c r="G854" s="4">
        <f t="shared" si="80"/>
        <v>116</v>
      </c>
      <c r="H854" s="5" t="e">
        <f t="shared" si="79"/>
        <v>#N/A</v>
      </c>
    </row>
    <row r="855" spans="7:8" x14ac:dyDescent="0.25">
      <c r="G855" s="4">
        <f t="shared" si="80"/>
        <v>116</v>
      </c>
      <c r="H855" s="5" t="e">
        <f t="shared" si="79"/>
        <v>#N/A</v>
      </c>
    </row>
    <row r="856" spans="7:8" x14ac:dyDescent="0.25">
      <c r="G856" s="4">
        <f t="shared" si="80"/>
        <v>116</v>
      </c>
      <c r="H856" s="5" t="e">
        <f t="shared" si="79"/>
        <v>#N/A</v>
      </c>
    </row>
    <row r="857" spans="7:8" x14ac:dyDescent="0.25">
      <c r="G857" s="4">
        <f t="shared" si="80"/>
        <v>116</v>
      </c>
      <c r="H857" s="5" t="e">
        <f t="shared" si="79"/>
        <v>#N/A</v>
      </c>
    </row>
    <row r="858" spans="7:8" x14ac:dyDescent="0.25">
      <c r="G858" s="4">
        <f t="shared" si="80"/>
        <v>116</v>
      </c>
      <c r="H858" s="5" t="e">
        <f t="shared" si="79"/>
        <v>#N/A</v>
      </c>
    </row>
    <row r="859" spans="7:8" x14ac:dyDescent="0.25">
      <c r="G859" s="4">
        <f t="shared" si="80"/>
        <v>116</v>
      </c>
      <c r="H859" s="5" t="e">
        <f t="shared" ref="H859:H922" si="81">IF(D859="M",VLOOKUP(G859,CATMAS,2,0),VLOOKUP(G859,CATFEM,2,0))</f>
        <v>#N/A</v>
      </c>
    </row>
    <row r="860" spans="7:8" x14ac:dyDescent="0.25">
      <c r="G860" s="4">
        <f t="shared" si="80"/>
        <v>116</v>
      </c>
      <c r="H860" s="5" t="e">
        <f t="shared" si="81"/>
        <v>#N/A</v>
      </c>
    </row>
    <row r="861" spans="7:8" x14ac:dyDescent="0.25">
      <c r="G861" s="4">
        <f t="shared" si="80"/>
        <v>116</v>
      </c>
      <c r="H861" s="5" t="e">
        <f t="shared" si="81"/>
        <v>#N/A</v>
      </c>
    </row>
    <row r="862" spans="7:8" x14ac:dyDescent="0.25">
      <c r="G862" s="4">
        <f t="shared" si="80"/>
        <v>116</v>
      </c>
      <c r="H862" s="5" t="e">
        <f t="shared" si="81"/>
        <v>#N/A</v>
      </c>
    </row>
    <row r="863" spans="7:8" x14ac:dyDescent="0.25">
      <c r="G863" s="4">
        <f t="shared" si="80"/>
        <v>116</v>
      </c>
      <c r="H863" s="5" t="e">
        <f t="shared" si="81"/>
        <v>#N/A</v>
      </c>
    </row>
    <row r="864" spans="7:8" x14ac:dyDescent="0.25">
      <c r="G864" s="4">
        <f t="shared" si="80"/>
        <v>116</v>
      </c>
      <c r="H864" s="5" t="e">
        <f t="shared" si="81"/>
        <v>#N/A</v>
      </c>
    </row>
    <row r="865" spans="7:8" x14ac:dyDescent="0.25">
      <c r="G865" s="4">
        <f t="shared" si="80"/>
        <v>116</v>
      </c>
      <c r="H865" s="5" t="e">
        <f t="shared" si="81"/>
        <v>#N/A</v>
      </c>
    </row>
    <row r="866" spans="7:8" x14ac:dyDescent="0.25">
      <c r="G866" s="4">
        <f t="shared" si="80"/>
        <v>116</v>
      </c>
      <c r="H866" s="5" t="e">
        <f t="shared" si="81"/>
        <v>#N/A</v>
      </c>
    </row>
    <row r="867" spans="7:8" x14ac:dyDescent="0.25">
      <c r="G867" s="4">
        <f t="shared" si="80"/>
        <v>116</v>
      </c>
      <c r="H867" s="5" t="e">
        <f t="shared" si="81"/>
        <v>#N/A</v>
      </c>
    </row>
    <row r="868" spans="7:8" x14ac:dyDescent="0.25">
      <c r="G868" s="4">
        <f t="shared" si="80"/>
        <v>116</v>
      </c>
      <c r="H868" s="5" t="e">
        <f t="shared" si="81"/>
        <v>#N/A</v>
      </c>
    </row>
    <row r="869" spans="7:8" x14ac:dyDescent="0.25">
      <c r="G869" s="4">
        <f t="shared" si="80"/>
        <v>116</v>
      </c>
      <c r="H869" s="5" t="e">
        <f t="shared" si="81"/>
        <v>#N/A</v>
      </c>
    </row>
    <row r="870" spans="7:8" x14ac:dyDescent="0.25">
      <c r="G870" s="4">
        <f t="shared" si="80"/>
        <v>116</v>
      </c>
      <c r="H870" s="5" t="e">
        <f t="shared" si="81"/>
        <v>#N/A</v>
      </c>
    </row>
    <row r="871" spans="7:8" x14ac:dyDescent="0.25">
      <c r="G871" s="4">
        <f t="shared" si="80"/>
        <v>116</v>
      </c>
      <c r="H871" s="5" t="e">
        <f t="shared" si="81"/>
        <v>#N/A</v>
      </c>
    </row>
    <row r="872" spans="7:8" x14ac:dyDescent="0.25">
      <c r="G872" s="4">
        <f t="shared" si="80"/>
        <v>116</v>
      </c>
      <c r="H872" s="5" t="e">
        <f t="shared" si="81"/>
        <v>#N/A</v>
      </c>
    </row>
    <row r="873" spans="7:8" x14ac:dyDescent="0.25">
      <c r="G873" s="4">
        <f t="shared" si="80"/>
        <v>116</v>
      </c>
      <c r="H873" s="5" t="e">
        <f t="shared" si="81"/>
        <v>#N/A</v>
      </c>
    </row>
    <row r="874" spans="7:8" x14ac:dyDescent="0.25">
      <c r="G874" s="4">
        <f t="shared" si="80"/>
        <v>116</v>
      </c>
      <c r="H874" s="5" t="e">
        <f t="shared" si="81"/>
        <v>#N/A</v>
      </c>
    </row>
    <row r="875" spans="7:8" x14ac:dyDescent="0.25">
      <c r="G875" s="4">
        <f t="shared" si="80"/>
        <v>116</v>
      </c>
      <c r="H875" s="5" t="e">
        <f t="shared" si="81"/>
        <v>#N/A</v>
      </c>
    </row>
    <row r="876" spans="7:8" x14ac:dyDescent="0.25">
      <c r="G876" s="4">
        <f t="shared" si="80"/>
        <v>116</v>
      </c>
      <c r="H876" s="5" t="e">
        <f t="shared" si="81"/>
        <v>#N/A</v>
      </c>
    </row>
    <row r="877" spans="7:8" x14ac:dyDescent="0.25">
      <c r="G877" s="4">
        <f t="shared" si="80"/>
        <v>116</v>
      </c>
      <c r="H877" s="5" t="e">
        <f t="shared" si="81"/>
        <v>#N/A</v>
      </c>
    </row>
    <row r="878" spans="7:8" x14ac:dyDescent="0.25">
      <c r="G878" s="4">
        <f t="shared" si="80"/>
        <v>116</v>
      </c>
      <c r="H878" s="5" t="e">
        <f t="shared" si="81"/>
        <v>#N/A</v>
      </c>
    </row>
    <row r="879" spans="7:8" x14ac:dyDescent="0.25">
      <c r="G879" s="4">
        <f t="shared" si="80"/>
        <v>116</v>
      </c>
      <c r="H879" s="5" t="e">
        <f t="shared" si="81"/>
        <v>#N/A</v>
      </c>
    </row>
    <row r="880" spans="7:8" x14ac:dyDescent="0.25">
      <c r="G880" s="4">
        <f t="shared" si="80"/>
        <v>116</v>
      </c>
      <c r="H880" s="5" t="e">
        <f t="shared" si="81"/>
        <v>#N/A</v>
      </c>
    </row>
    <row r="881" spans="7:8" x14ac:dyDescent="0.25">
      <c r="G881" s="4">
        <f t="shared" si="80"/>
        <v>116</v>
      </c>
      <c r="H881" s="5" t="e">
        <f t="shared" si="81"/>
        <v>#N/A</v>
      </c>
    </row>
    <row r="882" spans="7:8" x14ac:dyDescent="0.25">
      <c r="G882" s="4">
        <f t="shared" si="80"/>
        <v>116</v>
      </c>
      <c r="H882" s="5" t="e">
        <f t="shared" si="81"/>
        <v>#N/A</v>
      </c>
    </row>
    <row r="883" spans="7:8" x14ac:dyDescent="0.25">
      <c r="G883" s="4">
        <f t="shared" si="80"/>
        <v>116</v>
      </c>
      <c r="H883" s="5" t="e">
        <f t="shared" si="81"/>
        <v>#N/A</v>
      </c>
    </row>
    <row r="884" spans="7:8" x14ac:dyDescent="0.25">
      <c r="G884" s="4">
        <f t="shared" si="80"/>
        <v>116</v>
      </c>
      <c r="H884" s="5" t="e">
        <f t="shared" si="81"/>
        <v>#N/A</v>
      </c>
    </row>
    <row r="885" spans="7:8" x14ac:dyDescent="0.25">
      <c r="G885" s="4">
        <f t="shared" si="80"/>
        <v>116</v>
      </c>
      <c r="H885" s="5" t="e">
        <f t="shared" si="81"/>
        <v>#N/A</v>
      </c>
    </row>
    <row r="886" spans="7:8" x14ac:dyDescent="0.25">
      <c r="G886" s="4">
        <f t="shared" si="80"/>
        <v>116</v>
      </c>
      <c r="H886" s="5" t="e">
        <f t="shared" si="81"/>
        <v>#N/A</v>
      </c>
    </row>
    <row r="887" spans="7:8" x14ac:dyDescent="0.25">
      <c r="G887" s="4">
        <f t="shared" si="80"/>
        <v>116</v>
      </c>
      <c r="H887" s="5" t="e">
        <f t="shared" si="81"/>
        <v>#N/A</v>
      </c>
    </row>
    <row r="888" spans="7:8" x14ac:dyDescent="0.25">
      <c r="G888" s="4">
        <f t="shared" si="80"/>
        <v>116</v>
      </c>
      <c r="H888" s="5" t="e">
        <f t="shared" si="81"/>
        <v>#N/A</v>
      </c>
    </row>
    <row r="889" spans="7:8" x14ac:dyDescent="0.25">
      <c r="G889" s="4">
        <f t="shared" si="80"/>
        <v>116</v>
      </c>
      <c r="H889" s="5" t="e">
        <f t="shared" si="81"/>
        <v>#N/A</v>
      </c>
    </row>
    <row r="890" spans="7:8" x14ac:dyDescent="0.25">
      <c r="G890" s="4">
        <f t="shared" si="80"/>
        <v>116</v>
      </c>
      <c r="H890" s="5" t="e">
        <f t="shared" si="81"/>
        <v>#N/A</v>
      </c>
    </row>
    <row r="891" spans="7:8" x14ac:dyDescent="0.25">
      <c r="G891" s="4">
        <f t="shared" si="80"/>
        <v>116</v>
      </c>
      <c r="H891" s="5" t="e">
        <f t="shared" si="81"/>
        <v>#N/A</v>
      </c>
    </row>
    <row r="892" spans="7:8" x14ac:dyDescent="0.25">
      <c r="G892" s="4">
        <f t="shared" si="80"/>
        <v>116</v>
      </c>
      <c r="H892" s="5" t="e">
        <f t="shared" si="81"/>
        <v>#N/A</v>
      </c>
    </row>
    <row r="893" spans="7:8" x14ac:dyDescent="0.25">
      <c r="G893" s="4">
        <f t="shared" si="80"/>
        <v>116</v>
      </c>
      <c r="H893" s="5" t="e">
        <f t="shared" si="81"/>
        <v>#N/A</v>
      </c>
    </row>
    <row r="894" spans="7:8" x14ac:dyDescent="0.25">
      <c r="G894" s="4">
        <f t="shared" si="80"/>
        <v>116</v>
      </c>
      <c r="H894" s="5" t="e">
        <f t="shared" si="81"/>
        <v>#N/A</v>
      </c>
    </row>
    <row r="895" spans="7:8" x14ac:dyDescent="0.25">
      <c r="G895" s="4">
        <f t="shared" si="80"/>
        <v>116</v>
      </c>
      <c r="H895" s="5" t="e">
        <f t="shared" si="81"/>
        <v>#N/A</v>
      </c>
    </row>
    <row r="896" spans="7:8" x14ac:dyDescent="0.25">
      <c r="G896" s="4">
        <f t="shared" si="80"/>
        <v>116</v>
      </c>
      <c r="H896" s="5" t="e">
        <f t="shared" si="81"/>
        <v>#N/A</v>
      </c>
    </row>
    <row r="897" spans="7:8" x14ac:dyDescent="0.25">
      <c r="G897" s="4">
        <f t="shared" si="80"/>
        <v>116</v>
      </c>
      <c r="H897" s="5" t="e">
        <f t="shared" si="81"/>
        <v>#N/A</v>
      </c>
    </row>
    <row r="898" spans="7:8" x14ac:dyDescent="0.25">
      <c r="G898" s="4">
        <f t="shared" si="80"/>
        <v>116</v>
      </c>
      <c r="H898" s="5" t="e">
        <f t="shared" si="81"/>
        <v>#N/A</v>
      </c>
    </row>
    <row r="899" spans="7:8" x14ac:dyDescent="0.25">
      <c r="G899" s="4">
        <f t="shared" si="80"/>
        <v>116</v>
      </c>
      <c r="H899" s="5" t="e">
        <f t="shared" si="81"/>
        <v>#N/A</v>
      </c>
    </row>
    <row r="900" spans="7:8" x14ac:dyDescent="0.25">
      <c r="G900" s="4">
        <f t="shared" si="80"/>
        <v>116</v>
      </c>
      <c r="H900" s="5" t="e">
        <f t="shared" si="81"/>
        <v>#N/A</v>
      </c>
    </row>
    <row r="901" spans="7:8" x14ac:dyDescent="0.25">
      <c r="G901" s="4">
        <f t="shared" si="80"/>
        <v>116</v>
      </c>
      <c r="H901" s="5" t="e">
        <f t="shared" si="81"/>
        <v>#N/A</v>
      </c>
    </row>
    <row r="902" spans="7:8" x14ac:dyDescent="0.25">
      <c r="G902" s="4">
        <f t="shared" si="80"/>
        <v>116</v>
      </c>
      <c r="H902" s="5" t="e">
        <f t="shared" si="81"/>
        <v>#N/A</v>
      </c>
    </row>
    <row r="903" spans="7:8" x14ac:dyDescent="0.25">
      <c r="G903" s="4">
        <f t="shared" si="80"/>
        <v>116</v>
      </c>
      <c r="H903" s="5" t="e">
        <f t="shared" si="81"/>
        <v>#N/A</v>
      </c>
    </row>
    <row r="904" spans="7:8" x14ac:dyDescent="0.25">
      <c r="G904" s="4">
        <f t="shared" si="80"/>
        <v>116</v>
      </c>
      <c r="H904" s="5" t="e">
        <f t="shared" si="81"/>
        <v>#N/A</v>
      </c>
    </row>
    <row r="905" spans="7:8" x14ac:dyDescent="0.25">
      <c r="G905" s="4">
        <f t="shared" ref="G905:G968" si="82">DATEDIF(F905,$A$2,"Y")</f>
        <v>116</v>
      </c>
      <c r="H905" s="5" t="e">
        <f t="shared" si="81"/>
        <v>#N/A</v>
      </c>
    </row>
    <row r="906" spans="7:8" x14ac:dyDescent="0.25">
      <c r="G906" s="4">
        <f t="shared" si="82"/>
        <v>116</v>
      </c>
      <c r="H906" s="5" t="e">
        <f t="shared" si="81"/>
        <v>#N/A</v>
      </c>
    </row>
    <row r="907" spans="7:8" x14ac:dyDescent="0.25">
      <c r="G907" s="4">
        <f t="shared" si="82"/>
        <v>116</v>
      </c>
      <c r="H907" s="5" t="e">
        <f t="shared" si="81"/>
        <v>#N/A</v>
      </c>
    </row>
    <row r="908" spans="7:8" x14ac:dyDescent="0.25">
      <c r="G908" s="4">
        <f t="shared" si="82"/>
        <v>116</v>
      </c>
      <c r="H908" s="5" t="e">
        <f t="shared" si="81"/>
        <v>#N/A</v>
      </c>
    </row>
    <row r="909" spans="7:8" x14ac:dyDescent="0.25">
      <c r="G909" s="4">
        <f t="shared" si="82"/>
        <v>116</v>
      </c>
      <c r="H909" s="5" t="e">
        <f t="shared" si="81"/>
        <v>#N/A</v>
      </c>
    </row>
    <row r="910" spans="7:8" x14ac:dyDescent="0.25">
      <c r="G910" s="4">
        <f t="shared" si="82"/>
        <v>116</v>
      </c>
      <c r="H910" s="5" t="e">
        <f t="shared" si="81"/>
        <v>#N/A</v>
      </c>
    </row>
    <row r="911" spans="7:8" x14ac:dyDescent="0.25">
      <c r="G911" s="4">
        <f t="shared" si="82"/>
        <v>116</v>
      </c>
      <c r="H911" s="5" t="e">
        <f t="shared" si="81"/>
        <v>#N/A</v>
      </c>
    </row>
    <row r="912" spans="7:8" x14ac:dyDescent="0.25">
      <c r="G912" s="4">
        <f t="shared" si="82"/>
        <v>116</v>
      </c>
      <c r="H912" s="5" t="e">
        <f t="shared" si="81"/>
        <v>#N/A</v>
      </c>
    </row>
    <row r="913" spans="7:8" x14ac:dyDescent="0.25">
      <c r="G913" s="4">
        <f t="shared" si="82"/>
        <v>116</v>
      </c>
      <c r="H913" s="5" t="e">
        <f t="shared" si="81"/>
        <v>#N/A</v>
      </c>
    </row>
    <row r="914" spans="7:8" x14ac:dyDescent="0.25">
      <c r="G914" s="4">
        <f t="shared" si="82"/>
        <v>116</v>
      </c>
      <c r="H914" s="5" t="e">
        <f t="shared" si="81"/>
        <v>#N/A</v>
      </c>
    </row>
    <row r="915" spans="7:8" x14ac:dyDescent="0.25">
      <c r="G915" s="4">
        <f t="shared" si="82"/>
        <v>116</v>
      </c>
      <c r="H915" s="5" t="e">
        <f t="shared" si="81"/>
        <v>#N/A</v>
      </c>
    </row>
    <row r="916" spans="7:8" x14ac:dyDescent="0.25">
      <c r="G916" s="4">
        <f t="shared" si="82"/>
        <v>116</v>
      </c>
      <c r="H916" s="5" t="e">
        <f t="shared" si="81"/>
        <v>#N/A</v>
      </c>
    </row>
    <row r="917" spans="7:8" x14ac:dyDescent="0.25">
      <c r="G917" s="4">
        <f t="shared" si="82"/>
        <v>116</v>
      </c>
      <c r="H917" s="5" t="e">
        <f t="shared" si="81"/>
        <v>#N/A</v>
      </c>
    </row>
    <row r="918" spans="7:8" x14ac:dyDescent="0.25">
      <c r="G918" s="4">
        <f t="shared" si="82"/>
        <v>116</v>
      </c>
      <c r="H918" s="5" t="e">
        <f t="shared" si="81"/>
        <v>#N/A</v>
      </c>
    </row>
    <row r="919" spans="7:8" x14ac:dyDescent="0.25">
      <c r="G919" s="4">
        <f t="shared" si="82"/>
        <v>116</v>
      </c>
      <c r="H919" s="5" t="e">
        <f t="shared" si="81"/>
        <v>#N/A</v>
      </c>
    </row>
    <row r="920" spans="7:8" x14ac:dyDescent="0.25">
      <c r="G920" s="4">
        <f t="shared" si="82"/>
        <v>116</v>
      </c>
      <c r="H920" s="5" t="e">
        <f t="shared" si="81"/>
        <v>#N/A</v>
      </c>
    </row>
    <row r="921" spans="7:8" x14ac:dyDescent="0.25">
      <c r="G921" s="4">
        <f t="shared" si="82"/>
        <v>116</v>
      </c>
      <c r="H921" s="5" t="e">
        <f t="shared" si="81"/>
        <v>#N/A</v>
      </c>
    </row>
    <row r="922" spans="7:8" x14ac:dyDescent="0.25">
      <c r="G922" s="4">
        <f t="shared" si="82"/>
        <v>116</v>
      </c>
      <c r="H922" s="5" t="e">
        <f t="shared" si="81"/>
        <v>#N/A</v>
      </c>
    </row>
    <row r="923" spans="7:8" x14ac:dyDescent="0.25">
      <c r="G923" s="4">
        <f t="shared" si="82"/>
        <v>116</v>
      </c>
      <c r="H923" s="5" t="e">
        <f t="shared" ref="H923:H984" si="83">IF(D923="M",VLOOKUP(G923,CATMAS,2,0),VLOOKUP(G923,CATFEM,2,0))</f>
        <v>#N/A</v>
      </c>
    </row>
    <row r="924" spans="7:8" x14ac:dyDescent="0.25">
      <c r="G924" s="4">
        <f t="shared" si="82"/>
        <v>116</v>
      </c>
      <c r="H924" s="5" t="e">
        <f t="shared" si="83"/>
        <v>#N/A</v>
      </c>
    </row>
    <row r="925" spans="7:8" x14ac:dyDescent="0.25">
      <c r="G925" s="4">
        <f t="shared" si="82"/>
        <v>116</v>
      </c>
      <c r="H925" s="5" t="e">
        <f t="shared" si="83"/>
        <v>#N/A</v>
      </c>
    </row>
    <row r="926" spans="7:8" x14ac:dyDescent="0.25">
      <c r="G926" s="4">
        <f t="shared" si="82"/>
        <v>116</v>
      </c>
      <c r="H926" s="5" t="e">
        <f t="shared" si="83"/>
        <v>#N/A</v>
      </c>
    </row>
    <row r="927" spans="7:8" x14ac:dyDescent="0.25">
      <c r="G927" s="4">
        <f t="shared" si="82"/>
        <v>116</v>
      </c>
      <c r="H927" s="5" t="e">
        <f t="shared" si="83"/>
        <v>#N/A</v>
      </c>
    </row>
    <row r="928" spans="7:8" x14ac:dyDescent="0.25">
      <c r="G928" s="4">
        <f t="shared" si="82"/>
        <v>116</v>
      </c>
      <c r="H928" s="5" t="e">
        <f t="shared" si="83"/>
        <v>#N/A</v>
      </c>
    </row>
    <row r="929" spans="7:8" x14ac:dyDescent="0.25">
      <c r="G929" s="4">
        <f t="shared" si="82"/>
        <v>116</v>
      </c>
      <c r="H929" s="5" t="e">
        <f t="shared" si="83"/>
        <v>#N/A</v>
      </c>
    </row>
    <row r="930" spans="7:8" x14ac:dyDescent="0.25">
      <c r="G930" s="4">
        <f t="shared" si="82"/>
        <v>116</v>
      </c>
      <c r="H930" s="5" t="e">
        <f t="shared" si="83"/>
        <v>#N/A</v>
      </c>
    </row>
    <row r="931" spans="7:8" x14ac:dyDescent="0.25">
      <c r="G931" s="4">
        <f t="shared" si="82"/>
        <v>116</v>
      </c>
      <c r="H931" s="5" t="e">
        <f t="shared" si="83"/>
        <v>#N/A</v>
      </c>
    </row>
    <row r="932" spans="7:8" x14ac:dyDescent="0.25">
      <c r="G932" s="4">
        <f t="shared" si="82"/>
        <v>116</v>
      </c>
      <c r="H932" s="5" t="e">
        <f t="shared" si="83"/>
        <v>#N/A</v>
      </c>
    </row>
    <row r="933" spans="7:8" x14ac:dyDescent="0.25">
      <c r="G933" s="4">
        <f t="shared" si="82"/>
        <v>116</v>
      </c>
      <c r="H933" s="5" t="e">
        <f t="shared" si="83"/>
        <v>#N/A</v>
      </c>
    </row>
    <row r="934" spans="7:8" x14ac:dyDescent="0.25">
      <c r="G934" s="4">
        <f t="shared" si="82"/>
        <v>116</v>
      </c>
      <c r="H934" s="5" t="e">
        <f t="shared" si="83"/>
        <v>#N/A</v>
      </c>
    </row>
    <row r="935" spans="7:8" x14ac:dyDescent="0.25">
      <c r="G935" s="4">
        <f t="shared" si="82"/>
        <v>116</v>
      </c>
      <c r="H935" s="5" t="e">
        <f t="shared" si="83"/>
        <v>#N/A</v>
      </c>
    </row>
    <row r="936" spans="7:8" x14ac:dyDescent="0.25">
      <c r="G936" s="4">
        <f t="shared" si="82"/>
        <v>116</v>
      </c>
      <c r="H936" s="5" t="e">
        <f t="shared" si="83"/>
        <v>#N/A</v>
      </c>
    </row>
    <row r="937" spans="7:8" x14ac:dyDescent="0.25">
      <c r="G937" s="4">
        <f t="shared" si="82"/>
        <v>116</v>
      </c>
      <c r="H937" s="5" t="e">
        <f t="shared" si="83"/>
        <v>#N/A</v>
      </c>
    </row>
    <row r="938" spans="7:8" x14ac:dyDescent="0.25">
      <c r="G938" s="4">
        <f t="shared" si="82"/>
        <v>116</v>
      </c>
      <c r="H938" s="5" t="e">
        <f t="shared" si="83"/>
        <v>#N/A</v>
      </c>
    </row>
    <row r="939" spans="7:8" x14ac:dyDescent="0.25">
      <c r="G939" s="4">
        <f t="shared" si="82"/>
        <v>116</v>
      </c>
      <c r="H939" s="5" t="e">
        <f t="shared" si="83"/>
        <v>#N/A</v>
      </c>
    </row>
    <row r="940" spans="7:8" x14ac:dyDescent="0.25">
      <c r="G940" s="4">
        <f t="shared" si="82"/>
        <v>116</v>
      </c>
      <c r="H940" s="5" t="e">
        <f t="shared" si="83"/>
        <v>#N/A</v>
      </c>
    </row>
    <row r="941" spans="7:8" x14ac:dyDescent="0.25">
      <c r="G941" s="4">
        <f t="shared" si="82"/>
        <v>116</v>
      </c>
      <c r="H941" s="5" t="e">
        <f t="shared" si="83"/>
        <v>#N/A</v>
      </c>
    </row>
    <row r="942" spans="7:8" x14ac:dyDescent="0.25">
      <c r="G942" s="4">
        <f t="shared" si="82"/>
        <v>116</v>
      </c>
      <c r="H942" s="5" t="e">
        <f t="shared" si="83"/>
        <v>#N/A</v>
      </c>
    </row>
    <row r="943" spans="7:8" x14ac:dyDescent="0.25">
      <c r="G943" s="4">
        <f t="shared" si="82"/>
        <v>116</v>
      </c>
      <c r="H943" s="5" t="e">
        <f t="shared" si="83"/>
        <v>#N/A</v>
      </c>
    </row>
    <row r="944" spans="7:8" x14ac:dyDescent="0.25">
      <c r="G944" s="4">
        <f t="shared" si="82"/>
        <v>116</v>
      </c>
      <c r="H944" s="5" t="e">
        <f t="shared" si="83"/>
        <v>#N/A</v>
      </c>
    </row>
    <row r="945" spans="7:8" x14ac:dyDescent="0.25">
      <c r="G945" s="4">
        <f t="shared" si="82"/>
        <v>116</v>
      </c>
      <c r="H945" s="5" t="e">
        <f t="shared" si="83"/>
        <v>#N/A</v>
      </c>
    </row>
    <row r="946" spans="7:8" x14ac:dyDescent="0.25">
      <c r="G946" s="4">
        <f t="shared" si="82"/>
        <v>116</v>
      </c>
      <c r="H946" s="5" t="e">
        <f t="shared" si="83"/>
        <v>#N/A</v>
      </c>
    </row>
    <row r="947" spans="7:8" x14ac:dyDescent="0.25">
      <c r="G947" s="4">
        <f t="shared" si="82"/>
        <v>116</v>
      </c>
      <c r="H947" s="5" t="e">
        <f t="shared" si="83"/>
        <v>#N/A</v>
      </c>
    </row>
    <row r="948" spans="7:8" x14ac:dyDescent="0.25">
      <c r="G948" s="4">
        <f t="shared" si="82"/>
        <v>116</v>
      </c>
      <c r="H948" s="5" t="e">
        <f t="shared" si="83"/>
        <v>#N/A</v>
      </c>
    </row>
    <row r="949" spans="7:8" x14ac:dyDescent="0.25">
      <c r="G949" s="4">
        <f t="shared" si="82"/>
        <v>116</v>
      </c>
      <c r="H949" s="5" t="e">
        <f t="shared" si="83"/>
        <v>#N/A</v>
      </c>
    </row>
    <row r="950" spans="7:8" x14ac:dyDescent="0.25">
      <c r="G950" s="4">
        <f t="shared" si="82"/>
        <v>116</v>
      </c>
      <c r="H950" s="5" t="e">
        <f t="shared" si="83"/>
        <v>#N/A</v>
      </c>
    </row>
    <row r="951" spans="7:8" x14ac:dyDescent="0.25">
      <c r="G951" s="4">
        <f t="shared" si="82"/>
        <v>116</v>
      </c>
      <c r="H951" s="5" t="e">
        <f t="shared" si="83"/>
        <v>#N/A</v>
      </c>
    </row>
    <row r="952" spans="7:8" x14ac:dyDescent="0.25">
      <c r="G952" s="4">
        <f t="shared" si="82"/>
        <v>116</v>
      </c>
      <c r="H952" s="5" t="e">
        <f t="shared" si="83"/>
        <v>#N/A</v>
      </c>
    </row>
    <row r="953" spans="7:8" x14ac:dyDescent="0.25">
      <c r="G953" s="4">
        <f t="shared" si="82"/>
        <v>116</v>
      </c>
      <c r="H953" s="5" t="e">
        <f t="shared" si="83"/>
        <v>#N/A</v>
      </c>
    </row>
    <row r="954" spans="7:8" x14ac:dyDescent="0.25">
      <c r="G954" s="4">
        <f t="shared" si="82"/>
        <v>116</v>
      </c>
      <c r="H954" s="5" t="e">
        <f t="shared" si="83"/>
        <v>#N/A</v>
      </c>
    </row>
    <row r="955" spans="7:8" x14ac:dyDescent="0.25">
      <c r="G955" s="4">
        <f t="shared" si="82"/>
        <v>116</v>
      </c>
      <c r="H955" s="5" t="e">
        <f t="shared" si="83"/>
        <v>#N/A</v>
      </c>
    </row>
    <row r="956" spans="7:8" x14ac:dyDescent="0.25">
      <c r="G956" s="4">
        <f t="shared" si="82"/>
        <v>116</v>
      </c>
      <c r="H956" s="5" t="e">
        <f t="shared" si="83"/>
        <v>#N/A</v>
      </c>
    </row>
    <row r="957" spans="7:8" x14ac:dyDescent="0.25">
      <c r="G957" s="4">
        <f t="shared" si="82"/>
        <v>116</v>
      </c>
      <c r="H957" s="5" t="e">
        <f t="shared" si="83"/>
        <v>#N/A</v>
      </c>
    </row>
    <row r="958" spans="7:8" x14ac:dyDescent="0.25">
      <c r="G958" s="4">
        <f t="shared" si="82"/>
        <v>116</v>
      </c>
      <c r="H958" s="5" t="e">
        <f t="shared" si="83"/>
        <v>#N/A</v>
      </c>
    </row>
    <row r="959" spans="7:8" x14ac:dyDescent="0.25">
      <c r="G959" s="4">
        <f t="shared" si="82"/>
        <v>116</v>
      </c>
      <c r="H959" s="5" t="e">
        <f t="shared" si="83"/>
        <v>#N/A</v>
      </c>
    </row>
    <row r="960" spans="7:8" x14ac:dyDescent="0.25">
      <c r="G960" s="4">
        <f t="shared" si="82"/>
        <v>116</v>
      </c>
      <c r="H960" s="5" t="e">
        <f t="shared" si="83"/>
        <v>#N/A</v>
      </c>
    </row>
    <row r="961" spans="7:8" x14ac:dyDescent="0.25">
      <c r="G961" s="4">
        <f t="shared" si="82"/>
        <v>116</v>
      </c>
      <c r="H961" s="5" t="e">
        <f t="shared" si="83"/>
        <v>#N/A</v>
      </c>
    </row>
    <row r="962" spans="7:8" x14ac:dyDescent="0.25">
      <c r="G962" s="4">
        <f t="shared" si="82"/>
        <v>116</v>
      </c>
      <c r="H962" s="5" t="e">
        <f t="shared" si="83"/>
        <v>#N/A</v>
      </c>
    </row>
    <row r="963" spans="7:8" x14ac:dyDescent="0.25">
      <c r="G963" s="4">
        <f t="shared" si="82"/>
        <v>116</v>
      </c>
      <c r="H963" s="5" t="e">
        <f t="shared" si="83"/>
        <v>#N/A</v>
      </c>
    </row>
    <row r="964" spans="7:8" x14ac:dyDescent="0.25">
      <c r="G964" s="4">
        <f t="shared" si="82"/>
        <v>116</v>
      </c>
      <c r="H964" s="5" t="e">
        <f t="shared" si="83"/>
        <v>#N/A</v>
      </c>
    </row>
    <row r="965" spans="7:8" x14ac:dyDescent="0.25">
      <c r="G965" s="4">
        <f t="shared" si="82"/>
        <v>116</v>
      </c>
      <c r="H965" s="5" t="e">
        <f t="shared" si="83"/>
        <v>#N/A</v>
      </c>
    </row>
    <row r="966" spans="7:8" x14ac:dyDescent="0.25">
      <c r="G966" s="4">
        <f t="shared" si="82"/>
        <v>116</v>
      </c>
      <c r="H966" s="5" t="e">
        <f t="shared" si="83"/>
        <v>#N/A</v>
      </c>
    </row>
    <row r="967" spans="7:8" x14ac:dyDescent="0.25">
      <c r="G967" s="4">
        <f t="shared" si="82"/>
        <v>116</v>
      </c>
      <c r="H967" s="5" t="e">
        <f t="shared" si="83"/>
        <v>#N/A</v>
      </c>
    </row>
    <row r="968" spans="7:8" x14ac:dyDescent="0.25">
      <c r="G968" s="4">
        <f t="shared" si="82"/>
        <v>116</v>
      </c>
      <c r="H968" s="5" t="e">
        <f t="shared" si="83"/>
        <v>#N/A</v>
      </c>
    </row>
    <row r="969" spans="7:8" x14ac:dyDescent="0.25">
      <c r="G969" s="4">
        <f t="shared" ref="G969:G984" si="84">DATEDIF(F969,$A$2,"Y")</f>
        <v>116</v>
      </c>
      <c r="H969" s="5" t="e">
        <f t="shared" si="83"/>
        <v>#N/A</v>
      </c>
    </row>
    <row r="970" spans="7:8" x14ac:dyDescent="0.25">
      <c r="G970" s="4">
        <f t="shared" si="84"/>
        <v>116</v>
      </c>
      <c r="H970" s="5" t="e">
        <f t="shared" si="83"/>
        <v>#N/A</v>
      </c>
    </row>
    <row r="971" spans="7:8" x14ac:dyDescent="0.25">
      <c r="G971" s="4">
        <f t="shared" si="84"/>
        <v>116</v>
      </c>
      <c r="H971" s="5" t="e">
        <f t="shared" si="83"/>
        <v>#N/A</v>
      </c>
    </row>
    <row r="972" spans="7:8" x14ac:dyDescent="0.25">
      <c r="G972" s="4">
        <f t="shared" si="84"/>
        <v>116</v>
      </c>
      <c r="H972" s="5" t="e">
        <f t="shared" si="83"/>
        <v>#N/A</v>
      </c>
    </row>
    <row r="973" spans="7:8" x14ac:dyDescent="0.25">
      <c r="G973" s="4">
        <f t="shared" si="84"/>
        <v>116</v>
      </c>
      <c r="H973" s="5" t="e">
        <f t="shared" si="83"/>
        <v>#N/A</v>
      </c>
    </row>
    <row r="974" spans="7:8" x14ac:dyDescent="0.25">
      <c r="G974" s="4">
        <f t="shared" si="84"/>
        <v>116</v>
      </c>
      <c r="H974" s="5" t="e">
        <f t="shared" si="83"/>
        <v>#N/A</v>
      </c>
    </row>
    <row r="975" spans="7:8" x14ac:dyDescent="0.25">
      <c r="G975" s="4">
        <f t="shared" si="84"/>
        <v>116</v>
      </c>
      <c r="H975" s="5" t="e">
        <f t="shared" si="83"/>
        <v>#N/A</v>
      </c>
    </row>
    <row r="976" spans="7:8" x14ac:dyDescent="0.25">
      <c r="G976" s="4">
        <f t="shared" si="84"/>
        <v>116</v>
      </c>
      <c r="H976" s="5" t="e">
        <f t="shared" si="83"/>
        <v>#N/A</v>
      </c>
    </row>
    <row r="977" spans="7:8" x14ac:dyDescent="0.25">
      <c r="G977" s="4">
        <f t="shared" si="84"/>
        <v>116</v>
      </c>
      <c r="H977" s="5" t="e">
        <f t="shared" si="83"/>
        <v>#N/A</v>
      </c>
    </row>
    <row r="978" spans="7:8" x14ac:dyDescent="0.25">
      <c r="G978" s="4">
        <f t="shared" si="84"/>
        <v>116</v>
      </c>
      <c r="H978" s="5" t="e">
        <f t="shared" si="83"/>
        <v>#N/A</v>
      </c>
    </row>
    <row r="979" spans="7:8" x14ac:dyDescent="0.25">
      <c r="G979" s="4">
        <f t="shared" si="84"/>
        <v>116</v>
      </c>
      <c r="H979" s="5" t="e">
        <f t="shared" si="83"/>
        <v>#N/A</v>
      </c>
    </row>
    <row r="980" spans="7:8" x14ac:dyDescent="0.25">
      <c r="G980" s="4">
        <f t="shared" si="84"/>
        <v>116</v>
      </c>
      <c r="H980" s="5" t="e">
        <f t="shared" si="83"/>
        <v>#N/A</v>
      </c>
    </row>
    <row r="981" spans="7:8" x14ac:dyDescent="0.25">
      <c r="G981" s="4">
        <f t="shared" si="84"/>
        <v>116</v>
      </c>
      <c r="H981" s="5" t="e">
        <f t="shared" si="83"/>
        <v>#N/A</v>
      </c>
    </row>
    <row r="982" spans="7:8" x14ac:dyDescent="0.25">
      <c r="G982" s="4">
        <f t="shared" si="84"/>
        <v>116</v>
      </c>
      <c r="H982" s="5" t="e">
        <f t="shared" si="83"/>
        <v>#N/A</v>
      </c>
    </row>
    <row r="983" spans="7:8" x14ac:dyDescent="0.25">
      <c r="G983" s="4">
        <f t="shared" si="84"/>
        <v>116</v>
      </c>
      <c r="H983" s="5" t="e">
        <f t="shared" si="83"/>
        <v>#N/A</v>
      </c>
    </row>
    <row r="984" spans="7:8" x14ac:dyDescent="0.25">
      <c r="G984" s="4">
        <f t="shared" si="84"/>
        <v>116</v>
      </c>
      <c r="H984" s="5" t="e">
        <f t="shared" si="83"/>
        <v>#N/A</v>
      </c>
    </row>
  </sheetData>
  <autoFilter ref="D12:J984"/>
  <sortState ref="B12:J269">
    <sortCondition ref="B12:B269"/>
  </sortState>
  <mergeCells count="2">
    <mergeCell ref="B2:J2"/>
    <mergeCell ref="B4:J4"/>
  </mergeCells>
  <pageMargins left="0" right="0" top="0" bottom="0" header="0.31496062992125984" footer="0.31496062992125984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200"/>
  <sheetViews>
    <sheetView topLeftCell="A64" workbookViewId="0">
      <selection activeCell="I15" sqref="I15"/>
    </sheetView>
  </sheetViews>
  <sheetFormatPr baseColWidth="10" defaultRowHeight="15" x14ac:dyDescent="0.25"/>
  <cols>
    <col min="1" max="1" width="8.42578125" style="4" customWidth="1"/>
    <col min="2" max="2" width="8.140625" style="4" customWidth="1"/>
    <col min="3" max="3" width="32.140625" customWidth="1"/>
    <col min="4" max="4" width="7" customWidth="1"/>
    <col min="5" max="5" width="15.7109375" style="4" customWidth="1"/>
    <col min="6" max="6" width="20.5703125" customWidth="1"/>
    <col min="7" max="7" width="9.140625" customWidth="1"/>
  </cols>
  <sheetData>
    <row r="3" spans="1:9" x14ac:dyDescent="0.25">
      <c r="A3" s="32" t="s">
        <v>699</v>
      </c>
      <c r="B3" s="32"/>
      <c r="C3" s="32"/>
      <c r="D3" s="32"/>
      <c r="E3" s="32"/>
      <c r="F3" s="32"/>
      <c r="G3" s="32"/>
      <c r="H3" s="32"/>
      <c r="I3" s="32"/>
    </row>
    <row r="4" spans="1:9" x14ac:dyDescent="0.25">
      <c r="A4" s="5"/>
      <c r="C4" s="4"/>
      <c r="D4" s="2"/>
      <c r="F4" s="5"/>
      <c r="G4" s="5"/>
      <c r="H4" s="5"/>
      <c r="I4" s="5"/>
    </row>
    <row r="5" spans="1:9" x14ac:dyDescent="0.25">
      <c r="A5" s="32" t="s">
        <v>700</v>
      </c>
      <c r="B5" s="32"/>
      <c r="C5" s="32"/>
      <c r="D5" s="32"/>
      <c r="E5" s="32"/>
      <c r="F5" s="32"/>
      <c r="G5" s="32"/>
      <c r="H5" s="32"/>
      <c r="I5" s="32"/>
    </row>
    <row r="8" spans="1:9" x14ac:dyDescent="0.25">
      <c r="A8" s="33" t="s">
        <v>17</v>
      </c>
      <c r="B8" s="33" t="s">
        <v>0</v>
      </c>
      <c r="C8" s="33" t="s">
        <v>18</v>
      </c>
      <c r="D8" s="34" t="s">
        <v>1</v>
      </c>
      <c r="E8" s="33" t="s">
        <v>3</v>
      </c>
      <c r="F8" s="34" t="s">
        <v>4</v>
      </c>
      <c r="G8" s="34" t="s">
        <v>5</v>
      </c>
    </row>
    <row r="9" spans="1:9" x14ac:dyDescent="0.25">
      <c r="A9" s="35"/>
      <c r="B9" s="35"/>
      <c r="C9" s="36"/>
      <c r="D9" s="36"/>
      <c r="E9" s="35"/>
      <c r="F9" s="36"/>
      <c r="G9" s="36"/>
    </row>
    <row r="10" spans="1:9" x14ac:dyDescent="0.25">
      <c r="A10" s="35">
        <v>1</v>
      </c>
      <c r="B10" s="35">
        <v>244</v>
      </c>
      <c r="C10" s="36" t="str">
        <f t="shared" ref="C10:C73" si="0">VLOOKUP(B10,ALCAUDETE2014,2,FALSE)</f>
        <v>LÓPEZ GARCÍA DIEGO</v>
      </c>
      <c r="D10" s="36" t="str">
        <f t="shared" ref="D10:D73" si="1">VLOOKUP(B10,ALCAUDETE2014,4,FALSE)</f>
        <v>Masculino</v>
      </c>
      <c r="E10" s="35" t="str">
        <f t="shared" ref="E10:E73" si="2">VLOOKUP(B10,ALCAUDETE2014,8,FALSE)</f>
        <v>SENIOR MASC</v>
      </c>
      <c r="F10" s="36" t="str">
        <f t="shared" ref="F10:F73" si="3">VLOOKUP(B10,ALCAUDETE2014,9,FALSE)</f>
        <v>Clínica Menorca CAUG</v>
      </c>
      <c r="G10" s="36"/>
    </row>
    <row r="11" spans="1:9" x14ac:dyDescent="0.25">
      <c r="A11" s="35">
        <v>2</v>
      </c>
      <c r="B11" s="35">
        <v>151</v>
      </c>
      <c r="C11" s="36" t="str">
        <f t="shared" si="0"/>
        <v>Corrochano Diego Daniel</v>
      </c>
      <c r="D11" s="36" t="str">
        <f t="shared" si="1"/>
        <v>Masculino</v>
      </c>
      <c r="E11" s="35" t="str">
        <f t="shared" si="2"/>
        <v>SENIOR MASC</v>
      </c>
      <c r="F11" s="36" t="str">
        <f t="shared" si="3"/>
        <v>UDAT</v>
      </c>
      <c r="G11" s="36"/>
    </row>
    <row r="12" spans="1:9" x14ac:dyDescent="0.25">
      <c r="A12" s="35">
        <v>3</v>
      </c>
      <c r="B12" s="35">
        <v>373</v>
      </c>
      <c r="C12" s="36" t="str">
        <f t="shared" si="0"/>
        <v>GRANJO URBINA, RAUL</v>
      </c>
      <c r="D12" s="36" t="str">
        <f t="shared" si="1"/>
        <v>M</v>
      </c>
      <c r="E12" s="35" t="str">
        <f t="shared" si="2"/>
        <v>SENIOR MASC</v>
      </c>
      <c r="F12" s="36"/>
      <c r="G12" s="36"/>
    </row>
    <row r="13" spans="1:9" x14ac:dyDescent="0.25">
      <c r="A13" s="35">
        <v>4</v>
      </c>
      <c r="B13" s="35">
        <v>411</v>
      </c>
      <c r="C13" s="36" t="str">
        <f t="shared" si="0"/>
        <v>MOHEDANO RUBIO, ROBERTO</v>
      </c>
      <c r="D13" s="36" t="str">
        <f t="shared" si="1"/>
        <v>M</v>
      </c>
      <c r="E13" s="35" t="str">
        <f t="shared" si="2"/>
        <v>SENIOR MASC</v>
      </c>
      <c r="F13" s="36"/>
      <c r="G13" s="36"/>
    </row>
    <row r="14" spans="1:9" x14ac:dyDescent="0.25">
      <c r="A14" s="35">
        <v>5</v>
      </c>
      <c r="B14" s="35">
        <v>118</v>
      </c>
      <c r="C14" s="36" t="str">
        <f t="shared" si="0"/>
        <v>ARRIERO JAVIER DANIEL</v>
      </c>
      <c r="D14" s="36" t="str">
        <f t="shared" si="1"/>
        <v>Masculino</v>
      </c>
      <c r="E14" s="35" t="str">
        <f t="shared" si="2"/>
        <v>SENIOR MASC</v>
      </c>
      <c r="F14" s="36" t="str">
        <f t="shared" si="3"/>
        <v>CICLOS KEWAY SUSHIDO</v>
      </c>
      <c r="G14" s="36"/>
    </row>
    <row r="15" spans="1:9" x14ac:dyDescent="0.25">
      <c r="A15" s="35">
        <v>6</v>
      </c>
      <c r="B15" s="35">
        <v>301</v>
      </c>
      <c r="C15" s="36" t="str">
        <f t="shared" si="0"/>
        <v>Perales ruiz Fran</v>
      </c>
      <c r="D15" s="36" t="str">
        <f t="shared" si="1"/>
        <v>Masculino</v>
      </c>
      <c r="E15" s="35" t="str">
        <f t="shared" si="2"/>
        <v>SENIOR MASC</v>
      </c>
      <c r="F15" s="36" t="str">
        <f t="shared" si="3"/>
        <v>Tritalavera</v>
      </c>
      <c r="G15" s="36"/>
    </row>
    <row r="16" spans="1:9" x14ac:dyDescent="0.25">
      <c r="A16" s="35">
        <v>7</v>
      </c>
      <c r="B16" s="35">
        <v>412</v>
      </c>
      <c r="C16" s="36" t="str">
        <f t="shared" si="0"/>
        <v>GUERRA MARCOS, LUIS</v>
      </c>
      <c r="D16" s="36" t="str">
        <f t="shared" si="1"/>
        <v>M</v>
      </c>
      <c r="E16" s="35" t="str">
        <f t="shared" si="2"/>
        <v>SENIOR MASC</v>
      </c>
      <c r="F16" s="36"/>
      <c r="G16" s="36"/>
    </row>
    <row r="17" spans="1:7" x14ac:dyDescent="0.25">
      <c r="A17" s="35">
        <v>8</v>
      </c>
      <c r="B17" s="35">
        <v>236</v>
      </c>
      <c r="C17" s="36" t="str">
        <f t="shared" si="0"/>
        <v>Jiménez vazquez Alberto</v>
      </c>
      <c r="D17" s="36" t="str">
        <f t="shared" si="1"/>
        <v>Masculino</v>
      </c>
      <c r="E17" s="35" t="str">
        <f t="shared" si="2"/>
        <v>SENIOR MASC</v>
      </c>
      <c r="F17" s="36" t="str">
        <f t="shared" si="3"/>
        <v>Ilurbeda</v>
      </c>
      <c r="G17" s="36"/>
    </row>
    <row r="18" spans="1:7" x14ac:dyDescent="0.25">
      <c r="A18" s="35">
        <v>9</v>
      </c>
      <c r="B18" s="35">
        <v>414</v>
      </c>
      <c r="C18" s="36" t="str">
        <f t="shared" si="0"/>
        <v>ALVARADO CAMARA, JESUS</v>
      </c>
      <c r="D18" s="36" t="str">
        <f t="shared" si="1"/>
        <v>M</v>
      </c>
      <c r="E18" s="35" t="str">
        <f t="shared" si="2"/>
        <v>VETERANO A</v>
      </c>
      <c r="F18" s="36"/>
      <c r="G18" s="36"/>
    </row>
    <row r="19" spans="1:7" x14ac:dyDescent="0.25">
      <c r="A19" s="35">
        <v>10</v>
      </c>
      <c r="B19" s="35">
        <v>375</v>
      </c>
      <c r="C19" s="36" t="str">
        <f t="shared" si="0"/>
        <v>MARTIN LOPEZ, FERNANDO</v>
      </c>
      <c r="D19" s="36" t="str">
        <f t="shared" si="1"/>
        <v>M</v>
      </c>
      <c r="E19" s="35" t="str">
        <f t="shared" si="2"/>
        <v>VETERANO B</v>
      </c>
      <c r="F19" s="36"/>
      <c r="G19" s="36"/>
    </row>
    <row r="20" spans="1:7" x14ac:dyDescent="0.25">
      <c r="A20" s="35">
        <v>11</v>
      </c>
      <c r="B20" s="35">
        <v>334</v>
      </c>
      <c r="C20" s="36" t="str">
        <f t="shared" si="0"/>
        <v>SÁNCHEZ-IZQUIERDO GARCÍA-HERAS JESÚS</v>
      </c>
      <c r="D20" s="36" t="str">
        <f t="shared" si="1"/>
        <v>Masculino</v>
      </c>
      <c r="E20" s="35" t="str">
        <f t="shared" si="2"/>
        <v>SENIOR MASC</v>
      </c>
      <c r="F20" s="36" t="str">
        <f t="shared" si="3"/>
        <v>UDAT</v>
      </c>
      <c r="G20" s="36"/>
    </row>
    <row r="21" spans="1:7" x14ac:dyDescent="0.25">
      <c r="A21" s="35">
        <v>12</v>
      </c>
      <c r="B21" s="35">
        <v>107</v>
      </c>
      <c r="C21" s="36" t="str">
        <f t="shared" si="0"/>
        <v>ÁLVAREZ LÓPEZ JAVIER</v>
      </c>
      <c r="D21" s="36" t="str">
        <f t="shared" si="1"/>
        <v>Masculino</v>
      </c>
      <c r="E21" s="35" t="str">
        <f t="shared" si="2"/>
        <v>VETERANO A</v>
      </c>
      <c r="F21" s="36" t="str">
        <f t="shared" si="3"/>
        <v>TRIWOLF TALAVERA</v>
      </c>
      <c r="G21" s="36"/>
    </row>
    <row r="22" spans="1:7" x14ac:dyDescent="0.25">
      <c r="A22" s="35">
        <v>13</v>
      </c>
      <c r="B22" s="35">
        <v>113</v>
      </c>
      <c r="C22" s="36" t="str">
        <f t="shared" si="0"/>
        <v>ANES ORELLANA ANDRES</v>
      </c>
      <c r="D22" s="36" t="str">
        <f t="shared" si="1"/>
        <v>Masculino</v>
      </c>
      <c r="E22" s="35" t="str">
        <f t="shared" si="2"/>
        <v>VETERANO B</v>
      </c>
      <c r="F22" s="36"/>
      <c r="G22" s="36"/>
    </row>
    <row r="23" spans="1:7" x14ac:dyDescent="0.25">
      <c r="A23" s="35">
        <v>14</v>
      </c>
      <c r="B23" s="35">
        <v>153</v>
      </c>
      <c r="C23" s="36" t="str">
        <f t="shared" si="0"/>
        <v>Corrochano López Sergio</v>
      </c>
      <c r="D23" s="36" t="str">
        <f t="shared" si="1"/>
        <v>Masculino</v>
      </c>
      <c r="E23" s="35" t="str">
        <f t="shared" si="2"/>
        <v>SENIOR MASC</v>
      </c>
      <c r="F23" s="36" t="str">
        <f t="shared" si="3"/>
        <v>Magantoteam</v>
      </c>
      <c r="G23" s="36"/>
    </row>
    <row r="24" spans="1:7" x14ac:dyDescent="0.25">
      <c r="A24" s="35">
        <v>15</v>
      </c>
      <c r="B24" s="35">
        <v>248</v>
      </c>
      <c r="C24" s="36" t="str">
        <f t="shared" si="0"/>
        <v>MAGANTO MARCOS, RAUL</v>
      </c>
      <c r="D24" s="36" t="str">
        <f t="shared" si="1"/>
        <v>M</v>
      </c>
      <c r="E24" s="35" t="str">
        <f t="shared" si="2"/>
        <v>VETERANO A</v>
      </c>
      <c r="F24" s="36" t="str">
        <f t="shared" si="3"/>
        <v>26 MILLAS</v>
      </c>
      <c r="G24" s="36"/>
    </row>
    <row r="25" spans="1:7" x14ac:dyDescent="0.25">
      <c r="A25" s="35">
        <v>16</v>
      </c>
      <c r="B25" s="35">
        <v>406</v>
      </c>
      <c r="C25" s="36" t="str">
        <f t="shared" si="0"/>
        <v>CANO CANO, ALVARO</v>
      </c>
      <c r="D25" s="36" t="str">
        <f t="shared" si="1"/>
        <v>M</v>
      </c>
      <c r="E25" s="35" t="str">
        <f t="shared" si="2"/>
        <v>VETERANO A</v>
      </c>
      <c r="F25" s="36"/>
      <c r="G25" s="36"/>
    </row>
    <row r="26" spans="1:7" x14ac:dyDescent="0.25">
      <c r="A26" s="35">
        <v>17</v>
      </c>
      <c r="B26" s="35">
        <v>408</v>
      </c>
      <c r="C26" s="36" t="str">
        <f t="shared" si="0"/>
        <v>ARAUJO FERNANDEZ, JUAN ANTONIO</v>
      </c>
      <c r="D26" s="36" t="str">
        <f t="shared" si="1"/>
        <v>M</v>
      </c>
      <c r="E26" s="35" t="str">
        <f t="shared" si="2"/>
        <v>VETERANO B</v>
      </c>
      <c r="F26" s="36"/>
      <c r="G26" s="36"/>
    </row>
    <row r="27" spans="1:7" x14ac:dyDescent="0.25">
      <c r="A27" s="35">
        <v>18</v>
      </c>
      <c r="B27" s="35">
        <v>321</v>
      </c>
      <c r="C27" s="36" t="str">
        <f t="shared" si="0"/>
        <v>SANCHEZ BALBAS, ALEJANDRO</v>
      </c>
      <c r="D27" s="36" t="str">
        <f t="shared" si="1"/>
        <v>M</v>
      </c>
      <c r="E27" s="35" t="str">
        <f t="shared" si="2"/>
        <v>SENIOR MASC</v>
      </c>
      <c r="F27" s="36"/>
      <c r="G27" s="36"/>
    </row>
    <row r="28" spans="1:7" x14ac:dyDescent="0.25">
      <c r="A28" s="35">
        <v>19</v>
      </c>
      <c r="B28" s="35">
        <v>252</v>
      </c>
      <c r="C28" s="36" t="str">
        <f t="shared" si="0"/>
        <v>MARQUEZ INIESTA ALBERTO</v>
      </c>
      <c r="D28" s="36" t="str">
        <f t="shared" si="1"/>
        <v>Masculino</v>
      </c>
      <c r="E28" s="35" t="str">
        <f t="shared" si="2"/>
        <v>VETERANO A</v>
      </c>
      <c r="F28" s="36"/>
      <c r="G28" s="36"/>
    </row>
    <row r="29" spans="1:7" x14ac:dyDescent="0.25">
      <c r="A29" s="35">
        <v>20</v>
      </c>
      <c r="B29" s="35">
        <v>218</v>
      </c>
      <c r="C29" s="36" t="str">
        <f t="shared" si="0"/>
        <v>GÓMEZ VERNET VÍCTOR</v>
      </c>
      <c r="D29" s="36" t="str">
        <f t="shared" si="1"/>
        <v>Masculino</v>
      </c>
      <c r="E29" s="35" t="e">
        <f t="shared" si="2"/>
        <v>#N/A</v>
      </c>
      <c r="F29" s="36"/>
      <c r="G29" s="36"/>
    </row>
    <row r="30" spans="1:7" x14ac:dyDescent="0.25">
      <c r="A30" s="35">
        <v>21</v>
      </c>
      <c r="B30" s="35">
        <v>121</v>
      </c>
      <c r="C30" s="36" t="str">
        <f t="shared" si="0"/>
        <v>BARRIO FERNANDEZ, DAVID DEL</v>
      </c>
      <c r="D30" s="36" t="str">
        <f t="shared" si="1"/>
        <v>M</v>
      </c>
      <c r="E30" s="35" t="str">
        <f t="shared" si="2"/>
        <v>SENIOR MASC</v>
      </c>
      <c r="F30" s="36" t="str">
        <f t="shared" si="3"/>
        <v>TALAVERA TRAINING</v>
      </c>
      <c r="G30" s="36"/>
    </row>
    <row r="31" spans="1:7" x14ac:dyDescent="0.25">
      <c r="A31" s="35">
        <v>22</v>
      </c>
      <c r="B31" s="35">
        <v>355</v>
      </c>
      <c r="C31" s="36" t="str">
        <f t="shared" si="0"/>
        <v>VARGAS ALBAÑIL JOSE LUIS</v>
      </c>
      <c r="D31" s="36" t="str">
        <f t="shared" si="1"/>
        <v>Masculino</v>
      </c>
      <c r="E31" s="35" t="str">
        <f t="shared" si="2"/>
        <v>VETERANO B</v>
      </c>
      <c r="F31" s="36" t="str">
        <f t="shared" si="3"/>
        <v>BELVIS DE LA JARA</v>
      </c>
      <c r="G31" s="36"/>
    </row>
    <row r="32" spans="1:7" x14ac:dyDescent="0.25">
      <c r="A32" s="35">
        <v>23</v>
      </c>
      <c r="B32" s="35">
        <v>181</v>
      </c>
      <c r="C32" s="36" t="str">
        <f t="shared" si="0"/>
        <v>DIAZ SANCHEZ JAVIER</v>
      </c>
      <c r="D32" s="36" t="str">
        <f t="shared" si="1"/>
        <v>Masculino</v>
      </c>
      <c r="E32" s="35" t="str">
        <f t="shared" si="2"/>
        <v>VETERANO B</v>
      </c>
      <c r="F32" s="36" t="str">
        <f t="shared" si="3"/>
        <v>udat</v>
      </c>
      <c r="G32" s="36"/>
    </row>
    <row r="33" spans="1:7" x14ac:dyDescent="0.25">
      <c r="A33" s="35">
        <v>24</v>
      </c>
      <c r="B33" s="35">
        <v>209</v>
      </c>
      <c r="C33" s="36" t="str">
        <f t="shared" si="0"/>
        <v>GARCIA SEQUERO, JAVIER</v>
      </c>
      <c r="D33" s="36" t="str">
        <f t="shared" si="1"/>
        <v>M</v>
      </c>
      <c r="E33" s="35" t="str">
        <f t="shared" si="2"/>
        <v>SENIOR MASC</v>
      </c>
      <c r="F33" s="36" t="str">
        <f t="shared" si="3"/>
        <v>EBORA RUNNER</v>
      </c>
      <c r="G33" s="36"/>
    </row>
    <row r="34" spans="1:7" x14ac:dyDescent="0.25">
      <c r="A34" s="35">
        <v>25</v>
      </c>
      <c r="B34" s="35">
        <v>308</v>
      </c>
      <c r="C34" s="36" t="str">
        <f t="shared" si="0"/>
        <v>Prieto Martín Jose Antonio</v>
      </c>
      <c r="D34" s="36" t="str">
        <f t="shared" si="1"/>
        <v>Masculino</v>
      </c>
      <c r="E34" s="35" t="str">
        <f t="shared" si="2"/>
        <v>VETERANO A</v>
      </c>
      <c r="F34" s="36" t="str">
        <f t="shared" si="3"/>
        <v>Morán team</v>
      </c>
      <c r="G34" s="36"/>
    </row>
    <row r="35" spans="1:7" x14ac:dyDescent="0.25">
      <c r="A35" s="35">
        <v>26</v>
      </c>
      <c r="B35" s="35">
        <v>207</v>
      </c>
      <c r="C35" s="36" t="str">
        <f t="shared" si="0"/>
        <v>garcia malagon david</v>
      </c>
      <c r="D35" s="36" t="str">
        <f t="shared" si="1"/>
        <v>Masculino</v>
      </c>
      <c r="E35" s="35" t="str">
        <f t="shared" si="2"/>
        <v>VETERANO B</v>
      </c>
      <c r="F35" s="36" t="str">
        <f t="shared" si="3"/>
        <v>udat</v>
      </c>
      <c r="G35" s="36"/>
    </row>
    <row r="36" spans="1:7" x14ac:dyDescent="0.25">
      <c r="A36" s="35">
        <v>27</v>
      </c>
      <c r="B36" s="35">
        <v>166</v>
      </c>
      <c r="C36" s="36" t="str">
        <f t="shared" si="0"/>
        <v>DEL CERRO TIMON JOSE</v>
      </c>
      <c r="D36" s="36" t="str">
        <f t="shared" si="1"/>
        <v>Masculino</v>
      </c>
      <c r="E36" s="35" t="str">
        <f t="shared" si="2"/>
        <v>VETERANO B</v>
      </c>
      <c r="F36" s="36"/>
      <c r="G36" s="36"/>
    </row>
    <row r="37" spans="1:7" x14ac:dyDescent="0.25">
      <c r="A37" s="35">
        <v>28</v>
      </c>
      <c r="B37" s="35">
        <v>293</v>
      </c>
      <c r="C37" s="36" t="str">
        <f t="shared" si="0"/>
        <v>Nuñez Martín Alfonso</v>
      </c>
      <c r="D37" s="36" t="str">
        <f t="shared" si="1"/>
        <v>Masculino</v>
      </c>
      <c r="E37" s="35" t="str">
        <f t="shared" si="2"/>
        <v>VETERANO B</v>
      </c>
      <c r="F37" s="36" t="str">
        <f t="shared" si="3"/>
        <v>Udat</v>
      </c>
      <c r="G37" s="36"/>
    </row>
    <row r="38" spans="1:7" x14ac:dyDescent="0.25">
      <c r="A38" s="35">
        <v>29</v>
      </c>
      <c r="B38" s="35">
        <v>213</v>
      </c>
      <c r="C38" s="36" t="str">
        <f t="shared" si="0"/>
        <v>GÓMEZ CORROCHANO MIGUEL ÁNGEL</v>
      </c>
      <c r="D38" s="36" t="str">
        <f t="shared" si="1"/>
        <v>Masculino</v>
      </c>
      <c r="E38" s="35" t="str">
        <f t="shared" si="2"/>
        <v>VETERANO B</v>
      </c>
      <c r="F38" s="36" t="str">
        <f t="shared" si="3"/>
        <v>SOL NACIENTE</v>
      </c>
      <c r="G38" s="36"/>
    </row>
    <row r="39" spans="1:7" x14ac:dyDescent="0.25">
      <c r="A39" s="35">
        <v>30</v>
      </c>
      <c r="B39" s="35">
        <v>198</v>
      </c>
      <c r="C39" s="36" t="str">
        <f t="shared" si="0"/>
        <v>FERNANDEZ UCEDA, JESUS</v>
      </c>
      <c r="D39" s="36" t="str">
        <f t="shared" si="1"/>
        <v>M</v>
      </c>
      <c r="E39" s="35" t="str">
        <f t="shared" si="2"/>
        <v>SENIOR MASC</v>
      </c>
      <c r="F39" s="36">
        <f t="shared" si="3"/>
        <v>0</v>
      </c>
      <c r="G39" s="36" t="str">
        <f t="shared" ref="G39" si="4">VLOOKUP(B39,ALCAUDETE2014,10,FALSE)</f>
        <v>LOCAL</v>
      </c>
    </row>
    <row r="40" spans="1:7" x14ac:dyDescent="0.25">
      <c r="A40" s="35">
        <v>31</v>
      </c>
      <c r="B40" s="35">
        <v>216</v>
      </c>
      <c r="C40" s="36" t="str">
        <f t="shared" si="0"/>
        <v>Gomez Manzanero Josue</v>
      </c>
      <c r="D40" s="36" t="str">
        <f t="shared" si="1"/>
        <v>Masculino</v>
      </c>
      <c r="E40" s="35" t="str">
        <f t="shared" si="2"/>
        <v>SENIOR MASC</v>
      </c>
      <c r="F40" s="36" t="str">
        <f t="shared" si="3"/>
        <v>Gebre team talavera</v>
      </c>
      <c r="G40" s="36"/>
    </row>
    <row r="41" spans="1:7" x14ac:dyDescent="0.25">
      <c r="A41" s="35">
        <v>32</v>
      </c>
      <c r="B41" s="35">
        <v>415</v>
      </c>
      <c r="C41" s="36" t="str">
        <f t="shared" si="0"/>
        <v>OVIEDO GALAN, RUBEN</v>
      </c>
      <c r="D41" s="36" t="str">
        <f t="shared" si="1"/>
        <v>M</v>
      </c>
      <c r="E41" s="35" t="str">
        <f t="shared" si="2"/>
        <v>SENIOR MASC</v>
      </c>
      <c r="F41" s="36"/>
      <c r="G41" s="36"/>
    </row>
    <row r="42" spans="1:7" x14ac:dyDescent="0.25">
      <c r="A42" s="35">
        <v>33</v>
      </c>
      <c r="B42" s="35">
        <v>149</v>
      </c>
      <c r="C42" s="36" t="str">
        <f t="shared" si="0"/>
        <v>COLADO GALAN FRANCISCO</v>
      </c>
      <c r="D42" s="36" t="str">
        <f t="shared" si="1"/>
        <v>Masculino</v>
      </c>
      <c r="E42" s="35" t="str">
        <f t="shared" si="2"/>
        <v>VETERANO B</v>
      </c>
      <c r="F42" s="36" t="str">
        <f t="shared" si="3"/>
        <v>GRUPO SALVAJE TALAVERA</v>
      </c>
      <c r="G42" s="36"/>
    </row>
    <row r="43" spans="1:7" x14ac:dyDescent="0.25">
      <c r="A43" s="35">
        <v>34</v>
      </c>
      <c r="B43" s="35">
        <v>101</v>
      </c>
      <c r="C43" s="36" t="str">
        <f t="shared" si="0"/>
        <v>MOHEDANO  RODRIGUEZ, ANTONIO</v>
      </c>
      <c r="D43" s="36" t="str">
        <f t="shared" si="1"/>
        <v>Masculino</v>
      </c>
      <c r="E43" s="35" t="str">
        <f t="shared" si="2"/>
        <v>VETERANO B</v>
      </c>
      <c r="F43" s="36" t="str">
        <f t="shared" si="3"/>
        <v>UDAT</v>
      </c>
      <c r="G43" s="36"/>
    </row>
    <row r="44" spans="1:7" x14ac:dyDescent="0.25">
      <c r="A44" s="35">
        <v>35</v>
      </c>
      <c r="B44" s="35">
        <v>296</v>
      </c>
      <c r="C44" s="36" t="str">
        <f t="shared" si="0"/>
        <v>ORDUÑEZ AMIGO, JAVIER</v>
      </c>
      <c r="D44" s="36" t="str">
        <f t="shared" si="1"/>
        <v>M</v>
      </c>
      <c r="E44" s="35" t="str">
        <f t="shared" si="2"/>
        <v>VETERANO A</v>
      </c>
      <c r="F44" s="36"/>
      <c r="G44" s="36"/>
    </row>
    <row r="45" spans="1:7" x14ac:dyDescent="0.25">
      <c r="A45" s="35">
        <v>36</v>
      </c>
      <c r="B45" s="35">
        <v>211</v>
      </c>
      <c r="C45" s="36" t="str">
        <f t="shared" si="0"/>
        <v>GIBELLO PINTADO, DAVID</v>
      </c>
      <c r="D45" s="36" t="str">
        <f t="shared" si="1"/>
        <v>M</v>
      </c>
      <c r="E45" s="35" t="str">
        <f t="shared" si="2"/>
        <v>SENIOR MASC</v>
      </c>
      <c r="F45" s="36" t="str">
        <f t="shared" si="3"/>
        <v>EBORA RUNNER</v>
      </c>
      <c r="G45" s="36"/>
    </row>
    <row r="46" spans="1:7" x14ac:dyDescent="0.25">
      <c r="A46" s="35">
        <v>37</v>
      </c>
      <c r="B46" s="35">
        <v>243</v>
      </c>
      <c r="C46" s="36" t="str">
        <f t="shared" si="0"/>
        <v>LLAMAS HERNANDO, DIEGO</v>
      </c>
      <c r="D46" s="36" t="str">
        <f t="shared" si="1"/>
        <v>M</v>
      </c>
      <c r="E46" s="35" t="str">
        <f t="shared" si="2"/>
        <v>SENIOR MASC</v>
      </c>
      <c r="F46" s="36"/>
      <c r="G46" s="36"/>
    </row>
    <row r="47" spans="1:7" x14ac:dyDescent="0.25">
      <c r="A47" s="35">
        <v>38</v>
      </c>
      <c r="B47" s="35">
        <v>231</v>
      </c>
      <c r="C47" s="36" t="str">
        <f t="shared" si="0"/>
        <v>JAEN LOPEZ IVAN</v>
      </c>
      <c r="D47" s="36" t="str">
        <f t="shared" si="1"/>
        <v>Masculino</v>
      </c>
      <c r="E47" s="35" t="str">
        <f t="shared" si="2"/>
        <v>VETERANO A</v>
      </c>
      <c r="F47" s="36" t="str">
        <f t="shared" si="3"/>
        <v>ASOCIACION ATLETICA PORTILLO</v>
      </c>
      <c r="G47" s="36"/>
    </row>
    <row r="48" spans="1:7" x14ac:dyDescent="0.25">
      <c r="A48" s="35">
        <v>39</v>
      </c>
      <c r="B48" s="35">
        <v>256</v>
      </c>
      <c r="C48" s="36" t="str">
        <f t="shared" si="0"/>
        <v>MARTIN CORRALES, IVAN</v>
      </c>
      <c r="D48" s="36" t="str">
        <f t="shared" si="1"/>
        <v>M</v>
      </c>
      <c r="E48" s="35" t="str">
        <f t="shared" si="2"/>
        <v>SENIOR MASC</v>
      </c>
      <c r="F48" s="36"/>
      <c r="G48" s="36"/>
    </row>
    <row r="49" spans="1:7" x14ac:dyDescent="0.25">
      <c r="A49" s="35">
        <v>40</v>
      </c>
      <c r="B49" s="35">
        <v>416</v>
      </c>
      <c r="C49" s="36" t="str">
        <f t="shared" si="0"/>
        <v>PEREZ SANCHEZ, JOSE LUIS</v>
      </c>
      <c r="D49" s="36" t="str">
        <f t="shared" si="1"/>
        <v>M</v>
      </c>
      <c r="E49" s="35" t="str">
        <f t="shared" si="2"/>
        <v>SENIOR MASC</v>
      </c>
      <c r="F49" s="36"/>
      <c r="G49" s="36"/>
    </row>
    <row r="50" spans="1:7" x14ac:dyDescent="0.25">
      <c r="A50" s="35">
        <v>41</v>
      </c>
      <c r="B50" s="35">
        <v>226</v>
      </c>
      <c r="C50" s="36" t="str">
        <f t="shared" si="0"/>
        <v>Hidalga Piedrabuena Carlos Oscar</v>
      </c>
      <c r="D50" s="36" t="str">
        <f t="shared" si="1"/>
        <v>Masculino</v>
      </c>
      <c r="E50" s="35" t="str">
        <f t="shared" si="2"/>
        <v>VETERANO B</v>
      </c>
      <c r="F50" s="36" t="str">
        <f t="shared" si="3"/>
        <v>26 MILLAS</v>
      </c>
      <c r="G50" s="36"/>
    </row>
    <row r="51" spans="1:7" x14ac:dyDescent="0.25">
      <c r="A51" s="35">
        <v>42</v>
      </c>
      <c r="B51" s="35">
        <v>419</v>
      </c>
      <c r="C51" s="36" t="str">
        <f t="shared" si="0"/>
        <v>SERRANO GONZALEZ, ALBERTO</v>
      </c>
      <c r="D51" s="36" t="str">
        <f t="shared" si="1"/>
        <v>M</v>
      </c>
      <c r="E51" s="35" t="str">
        <f t="shared" si="2"/>
        <v>SENIOR MASC</v>
      </c>
      <c r="F51" s="36"/>
      <c r="G51" s="36"/>
    </row>
    <row r="52" spans="1:7" x14ac:dyDescent="0.25">
      <c r="A52" s="35">
        <v>43</v>
      </c>
      <c r="B52" s="35">
        <v>351</v>
      </c>
      <c r="C52" s="36" t="str">
        <f t="shared" si="0"/>
        <v>Urdiales Sánchez Roberto</v>
      </c>
      <c r="D52" s="36" t="str">
        <f t="shared" si="1"/>
        <v>Masculino</v>
      </c>
      <c r="E52" s="35" t="str">
        <f t="shared" si="2"/>
        <v>VETERANO A</v>
      </c>
      <c r="F52" s="36"/>
      <c r="G52" s="36"/>
    </row>
    <row r="53" spans="1:7" x14ac:dyDescent="0.25">
      <c r="A53" s="35">
        <v>44</v>
      </c>
      <c r="B53" s="35">
        <v>240</v>
      </c>
      <c r="C53" s="36" t="str">
        <f t="shared" si="0"/>
        <v>Lencero correa Juan antonio</v>
      </c>
      <c r="D53" s="36" t="str">
        <f t="shared" si="1"/>
        <v>Masculino</v>
      </c>
      <c r="E53" s="35" t="str">
        <f t="shared" si="2"/>
        <v>VETERANO A</v>
      </c>
      <c r="F53" s="36"/>
      <c r="G53" s="36"/>
    </row>
    <row r="54" spans="1:7" x14ac:dyDescent="0.25">
      <c r="A54" s="35">
        <v>45</v>
      </c>
      <c r="B54" s="35">
        <v>290</v>
      </c>
      <c r="C54" s="36" t="str">
        <f t="shared" si="0"/>
        <v>NUÑEZ ANDRES, IGNACIO</v>
      </c>
      <c r="D54" s="36" t="str">
        <f t="shared" si="1"/>
        <v>M</v>
      </c>
      <c r="E54" s="35" t="str">
        <f t="shared" si="2"/>
        <v>SENIOR MASC</v>
      </c>
      <c r="F54" s="36"/>
      <c r="G54" s="36"/>
    </row>
    <row r="55" spans="1:7" x14ac:dyDescent="0.25">
      <c r="A55" s="35">
        <v>46</v>
      </c>
      <c r="B55" s="35">
        <v>152</v>
      </c>
      <c r="C55" s="36" t="str">
        <f t="shared" si="0"/>
        <v>Corrochano Hernando Miguel</v>
      </c>
      <c r="D55" s="36" t="str">
        <f t="shared" si="1"/>
        <v>Masculino</v>
      </c>
      <c r="E55" s="35" t="str">
        <f t="shared" si="2"/>
        <v>VETERANO B</v>
      </c>
      <c r="F55" s="36" t="str">
        <f t="shared" si="3"/>
        <v>C.D. La Portiña</v>
      </c>
      <c r="G55" s="36"/>
    </row>
    <row r="56" spans="1:7" x14ac:dyDescent="0.25">
      <c r="A56" s="35">
        <v>47</v>
      </c>
      <c r="B56" s="35">
        <v>259</v>
      </c>
      <c r="C56" s="36" t="str">
        <f t="shared" si="0"/>
        <v>Martinez de la rosa Ivan</v>
      </c>
      <c r="D56" s="36" t="str">
        <f t="shared" si="1"/>
        <v>Masculino</v>
      </c>
      <c r="E56" s="35" t="str">
        <f t="shared" si="2"/>
        <v>SENIOR MASC</v>
      </c>
      <c r="F56" s="36" t="str">
        <f t="shared" si="3"/>
        <v>C.D. La Portiña</v>
      </c>
      <c r="G56" s="36"/>
    </row>
    <row r="57" spans="1:7" x14ac:dyDescent="0.25">
      <c r="A57" s="35">
        <v>48</v>
      </c>
      <c r="B57" s="35">
        <v>176</v>
      </c>
      <c r="C57" s="36" t="str">
        <f t="shared" si="0"/>
        <v>Diaz fuentes Jose Luis</v>
      </c>
      <c r="D57" s="36" t="str">
        <f t="shared" si="1"/>
        <v>Masculino</v>
      </c>
      <c r="E57" s="35" t="str">
        <f t="shared" si="2"/>
        <v>SENIOR MASC</v>
      </c>
      <c r="F57" s="36" t="str">
        <f t="shared" si="3"/>
        <v>La portiña</v>
      </c>
      <c r="G57" s="36"/>
    </row>
    <row r="58" spans="1:7" x14ac:dyDescent="0.25">
      <c r="A58" s="35">
        <v>49</v>
      </c>
      <c r="B58" s="35">
        <v>374</v>
      </c>
      <c r="C58" s="36" t="str">
        <f t="shared" si="0"/>
        <v>Aguado Andrés Sergio</v>
      </c>
      <c r="D58" s="36" t="str">
        <f t="shared" si="1"/>
        <v>Masculino</v>
      </c>
      <c r="E58" s="35" t="str">
        <f t="shared" si="2"/>
        <v>SENIOR MASC</v>
      </c>
      <c r="F58" s="36" t="str">
        <f t="shared" si="3"/>
        <v>C.D.LA PORTIÑA</v>
      </c>
      <c r="G58" s="36"/>
    </row>
    <row r="59" spans="1:7" x14ac:dyDescent="0.25">
      <c r="A59" s="35">
        <v>50</v>
      </c>
      <c r="B59" s="35">
        <v>148</v>
      </c>
      <c r="C59" s="36" t="str">
        <f t="shared" si="0"/>
        <v>COLADO DE LA CRUZ DIEGO</v>
      </c>
      <c r="D59" s="36" t="str">
        <f t="shared" si="1"/>
        <v>Masculino</v>
      </c>
      <c r="E59" s="35" t="str">
        <f t="shared" si="2"/>
        <v>SENIOR MASC</v>
      </c>
      <c r="F59" s="36" t="str">
        <f t="shared" si="3"/>
        <v>GRUPO SALVAJE TALAVERA</v>
      </c>
      <c r="G59" s="36"/>
    </row>
    <row r="60" spans="1:7" x14ac:dyDescent="0.25">
      <c r="A60" s="35">
        <v>51</v>
      </c>
      <c r="B60" s="35">
        <v>130</v>
      </c>
      <c r="C60" s="36" t="str">
        <f t="shared" si="0"/>
        <v>CALVO GARCIA, JAVIER</v>
      </c>
      <c r="D60" s="36" t="str">
        <f t="shared" si="1"/>
        <v>M</v>
      </c>
      <c r="E60" s="35" t="str">
        <f t="shared" si="2"/>
        <v>VETERANO A</v>
      </c>
      <c r="F60" s="36" t="str">
        <f t="shared" si="3"/>
        <v>ATALAYA DE SEGURILLA</v>
      </c>
      <c r="G60" s="36"/>
    </row>
    <row r="61" spans="1:7" x14ac:dyDescent="0.25">
      <c r="A61" s="35">
        <v>52</v>
      </c>
      <c r="B61" s="35">
        <v>357</v>
      </c>
      <c r="C61" s="36" t="str">
        <f t="shared" si="0"/>
        <v>LOPEZ FERNANDEZ, FCO,. JAVIER</v>
      </c>
      <c r="D61" s="36" t="str">
        <f t="shared" si="1"/>
        <v>M</v>
      </c>
      <c r="E61" s="35" t="str">
        <f t="shared" si="2"/>
        <v>VETERANO A</v>
      </c>
      <c r="F61" s="36"/>
      <c r="G61" s="36"/>
    </row>
    <row r="62" spans="1:7" x14ac:dyDescent="0.25">
      <c r="A62" s="35">
        <v>53</v>
      </c>
      <c r="B62" s="35">
        <v>124</v>
      </c>
      <c r="C62" s="36" t="str">
        <f t="shared" si="0"/>
        <v>BLANCO MORENO, FCO,. JAVIER</v>
      </c>
      <c r="D62" s="36" t="str">
        <f t="shared" si="1"/>
        <v>M</v>
      </c>
      <c r="E62" s="35" t="str">
        <f t="shared" si="2"/>
        <v>VETERANO B</v>
      </c>
      <c r="F62" s="36" t="str">
        <f t="shared" si="3"/>
        <v>CAMPILLO</v>
      </c>
      <c r="G62" s="36"/>
    </row>
    <row r="63" spans="1:7" x14ac:dyDescent="0.25">
      <c r="A63" s="35">
        <v>54</v>
      </c>
      <c r="B63" s="35">
        <v>402</v>
      </c>
      <c r="C63" s="36" t="str">
        <f t="shared" si="0"/>
        <v>CORROCHANO ALEJO, JOSE LUIS</v>
      </c>
      <c r="D63" s="36" t="str">
        <f t="shared" si="1"/>
        <v>M</v>
      </c>
      <c r="E63" s="35" t="str">
        <f t="shared" si="2"/>
        <v>SENIOR MASC</v>
      </c>
      <c r="F63" s="36"/>
      <c r="G63" s="36"/>
    </row>
    <row r="64" spans="1:7" x14ac:dyDescent="0.25">
      <c r="A64" s="35">
        <v>55</v>
      </c>
      <c r="B64" s="35">
        <v>418</v>
      </c>
      <c r="C64" s="36" t="str">
        <f t="shared" si="0"/>
        <v>CALDERON JUAREZ, DIEGO</v>
      </c>
      <c r="D64" s="36" t="str">
        <f t="shared" si="1"/>
        <v>M</v>
      </c>
      <c r="E64" s="35" t="str">
        <f t="shared" si="2"/>
        <v>SENIOR MASC</v>
      </c>
      <c r="F64" s="36">
        <f t="shared" si="3"/>
        <v>0</v>
      </c>
      <c r="G64" s="36" t="str">
        <f t="shared" ref="G64" si="5">VLOOKUP(B64,ALCAUDETE2014,10,FALSE)</f>
        <v>LOCAL</v>
      </c>
    </row>
    <row r="65" spans="1:7" x14ac:dyDescent="0.25">
      <c r="A65" s="35">
        <v>56</v>
      </c>
      <c r="B65" s="35">
        <v>404</v>
      </c>
      <c r="C65" s="36" t="str">
        <f t="shared" si="0"/>
        <v>ALONSO MONJA, ENRIQUE</v>
      </c>
      <c r="D65" s="36" t="str">
        <f t="shared" si="1"/>
        <v>M</v>
      </c>
      <c r="E65" s="35" t="str">
        <f t="shared" si="2"/>
        <v>VETERANO B</v>
      </c>
      <c r="F65" s="36"/>
      <c r="G65" s="36"/>
    </row>
    <row r="66" spans="1:7" x14ac:dyDescent="0.25">
      <c r="A66" s="35">
        <v>57</v>
      </c>
      <c r="B66" s="35">
        <v>405</v>
      </c>
      <c r="C66" s="36" t="str">
        <f t="shared" si="0"/>
        <v>CANO CANO, JUSTO</v>
      </c>
      <c r="D66" s="36" t="str">
        <f t="shared" si="1"/>
        <v>M</v>
      </c>
      <c r="E66" s="35" t="str">
        <f t="shared" si="2"/>
        <v>VETERANO A</v>
      </c>
      <c r="F66" s="36"/>
      <c r="G66" s="36"/>
    </row>
    <row r="67" spans="1:7" x14ac:dyDescent="0.25">
      <c r="A67" s="35">
        <v>58</v>
      </c>
      <c r="B67" s="35">
        <v>196</v>
      </c>
      <c r="C67" s="36" t="str">
        <f t="shared" si="0"/>
        <v>Fernández Mula Manuel</v>
      </c>
      <c r="D67" s="36" t="str">
        <f t="shared" si="1"/>
        <v>Masculino</v>
      </c>
      <c r="E67" s="35" t="str">
        <f t="shared" si="2"/>
        <v>SENIOR MASC</v>
      </c>
      <c r="F67" s="36" t="str">
        <f t="shared" si="3"/>
        <v>Beers Runners Talavera</v>
      </c>
      <c r="G67" s="36"/>
    </row>
    <row r="68" spans="1:7" x14ac:dyDescent="0.25">
      <c r="A68" s="35">
        <v>59</v>
      </c>
      <c r="B68" s="35">
        <v>128</v>
      </c>
      <c r="C68" s="36" t="str">
        <f t="shared" si="0"/>
        <v>CALERO BLAZQUEZ ROSA MARIA</v>
      </c>
      <c r="D68" s="36" t="str">
        <f t="shared" si="1"/>
        <v>Femenino</v>
      </c>
      <c r="E68" s="35" t="str">
        <f t="shared" si="2"/>
        <v>VETERANA B</v>
      </c>
      <c r="F68" s="36" t="str">
        <f t="shared" si="3"/>
        <v>UDAT</v>
      </c>
      <c r="G68" s="36"/>
    </row>
    <row r="69" spans="1:7" x14ac:dyDescent="0.25">
      <c r="A69" s="35">
        <v>60</v>
      </c>
      <c r="B69" s="35">
        <v>115</v>
      </c>
      <c r="C69" s="36" t="str">
        <f t="shared" si="0"/>
        <v>ARAUJO FERNANDEZ ANGELA</v>
      </c>
      <c r="D69" s="36" t="str">
        <f t="shared" si="1"/>
        <v>Femenino</v>
      </c>
      <c r="E69" s="35" t="str">
        <f t="shared" si="2"/>
        <v>VETERANA B</v>
      </c>
      <c r="F69" s="36"/>
      <c r="G69" s="36"/>
    </row>
    <row r="70" spans="1:7" x14ac:dyDescent="0.25">
      <c r="A70" s="35">
        <v>61</v>
      </c>
      <c r="B70" s="35">
        <v>189</v>
      </c>
      <c r="C70" s="36" t="str">
        <f t="shared" si="0"/>
        <v>Fernández Basilio Francisco Javier</v>
      </c>
      <c r="D70" s="36" t="str">
        <f t="shared" si="1"/>
        <v>Masculino</v>
      </c>
      <c r="E70" s="35" t="str">
        <f t="shared" si="2"/>
        <v>VETERANO B</v>
      </c>
      <c r="F70" s="36" t="str">
        <f t="shared" si="3"/>
        <v>Beers Runners Talavera</v>
      </c>
      <c r="G70" s="36"/>
    </row>
    <row r="71" spans="1:7" x14ac:dyDescent="0.25">
      <c r="A71" s="35">
        <v>62</v>
      </c>
      <c r="B71" s="35">
        <v>154</v>
      </c>
      <c r="C71" s="36" t="str">
        <f t="shared" si="0"/>
        <v>Corrochano Monsalve Mario</v>
      </c>
      <c r="D71" s="36" t="str">
        <f t="shared" si="1"/>
        <v>Masculino</v>
      </c>
      <c r="E71" s="35" t="str">
        <f t="shared" si="2"/>
        <v>SENIOR MASC</v>
      </c>
      <c r="F71" s="36"/>
      <c r="G71" s="36"/>
    </row>
    <row r="72" spans="1:7" x14ac:dyDescent="0.25">
      <c r="A72" s="35">
        <v>63</v>
      </c>
      <c r="B72" s="35">
        <v>251</v>
      </c>
      <c r="C72" s="36" t="str">
        <f t="shared" si="0"/>
        <v>MARCOS FERNANDEZ RUBEN</v>
      </c>
      <c r="D72" s="36" t="str">
        <f t="shared" si="1"/>
        <v>Masculino</v>
      </c>
      <c r="E72" s="35" t="str">
        <f t="shared" si="2"/>
        <v>VETERANO A</v>
      </c>
      <c r="F72" s="36" t="str">
        <f t="shared" si="3"/>
        <v>SOLETE TRAINNING</v>
      </c>
      <c r="G72" s="36"/>
    </row>
    <row r="73" spans="1:7" x14ac:dyDescent="0.25">
      <c r="A73" s="35">
        <v>64</v>
      </c>
      <c r="B73" s="35">
        <v>328</v>
      </c>
      <c r="C73" s="36" t="str">
        <f t="shared" si="0"/>
        <v>SANCHEZ GUDIEL, ALBERTO</v>
      </c>
      <c r="D73" s="36" t="str">
        <f t="shared" si="1"/>
        <v>M</v>
      </c>
      <c r="E73" s="35" t="str">
        <f t="shared" si="2"/>
        <v>SENIOR MASC</v>
      </c>
      <c r="F73" s="36" t="str">
        <f t="shared" si="3"/>
        <v>CHULETRAINING</v>
      </c>
      <c r="G73" s="36"/>
    </row>
    <row r="74" spans="1:7" x14ac:dyDescent="0.25">
      <c r="A74" s="35">
        <v>65</v>
      </c>
      <c r="B74" s="35">
        <v>263</v>
      </c>
      <c r="C74" s="36" t="str">
        <f t="shared" ref="C74:C137" si="6">VLOOKUP(B74,ALCAUDETE2014,2,FALSE)</f>
        <v>MAZO FERNANDEZ, RUBEN DEL</v>
      </c>
      <c r="D74" s="36" t="str">
        <f t="shared" ref="D74:D137" si="7">VLOOKUP(B74,ALCAUDETE2014,4,FALSE)</f>
        <v>M</v>
      </c>
      <c r="E74" s="35" t="str">
        <f t="shared" ref="E74:E137" si="8">VLOOKUP(B74,ALCAUDETE2014,8,FALSE)</f>
        <v>SENIOR MASC</v>
      </c>
      <c r="F74" s="36"/>
      <c r="G74" s="36"/>
    </row>
    <row r="75" spans="1:7" x14ac:dyDescent="0.25">
      <c r="A75" s="35">
        <v>66</v>
      </c>
      <c r="B75" s="35">
        <v>413</v>
      </c>
      <c r="C75" s="36" t="str">
        <f t="shared" si="6"/>
        <v>GONZALEZ SOTO, ALVARO</v>
      </c>
      <c r="D75" s="36" t="str">
        <f t="shared" si="7"/>
        <v>M</v>
      </c>
      <c r="E75" s="35" t="str">
        <f t="shared" si="8"/>
        <v>SENIOR MASC</v>
      </c>
      <c r="F75" s="36"/>
      <c r="G75" s="36"/>
    </row>
    <row r="76" spans="1:7" x14ac:dyDescent="0.25">
      <c r="A76" s="35">
        <v>67</v>
      </c>
      <c r="B76" s="35">
        <v>320</v>
      </c>
      <c r="C76" s="36" t="str">
        <f t="shared" si="6"/>
        <v>SANCHEZ ANTUNEZ, MARTA</v>
      </c>
      <c r="D76" s="36" t="str">
        <f t="shared" si="7"/>
        <v>F</v>
      </c>
      <c r="E76" s="35" t="str">
        <f t="shared" si="8"/>
        <v>SENIOR FEM</v>
      </c>
      <c r="F76" s="36" t="str">
        <f t="shared" ref="F76:F137" si="9">VLOOKUP(B76,ALCAUDETE2014,9,FALSE)</f>
        <v>RUNNERS DE PUEBLO</v>
      </c>
      <c r="G76" s="36"/>
    </row>
    <row r="77" spans="1:7" x14ac:dyDescent="0.25">
      <c r="A77" s="35">
        <v>68</v>
      </c>
      <c r="B77" s="35">
        <v>205</v>
      </c>
      <c r="C77" s="36" t="str">
        <f t="shared" si="6"/>
        <v>García Garvin Demetrio</v>
      </c>
      <c r="D77" s="36" t="str">
        <f t="shared" si="7"/>
        <v>Masculino</v>
      </c>
      <c r="E77" s="35" t="str">
        <f t="shared" si="8"/>
        <v>VETERANO A</v>
      </c>
      <c r="F77" s="36" t="str">
        <f t="shared" si="9"/>
        <v>Runners de pueblo</v>
      </c>
      <c r="G77" s="36"/>
    </row>
    <row r="78" spans="1:7" x14ac:dyDescent="0.25">
      <c r="A78" s="35">
        <v>69</v>
      </c>
      <c r="B78" s="35">
        <v>341</v>
      </c>
      <c r="C78" s="36" t="str">
        <f t="shared" si="6"/>
        <v>SEVILLA RODRIGUEZ, JUAN PEDRO</v>
      </c>
      <c r="D78" s="36" t="str">
        <f t="shared" si="7"/>
        <v>M</v>
      </c>
      <c r="E78" s="35" t="str">
        <f t="shared" si="8"/>
        <v>SENIOR MASC</v>
      </c>
      <c r="F78" s="36" t="str">
        <f t="shared" si="9"/>
        <v>SHAOLIN CENTER</v>
      </c>
      <c r="G78" s="36"/>
    </row>
    <row r="79" spans="1:7" x14ac:dyDescent="0.25">
      <c r="A79" s="35">
        <v>70</v>
      </c>
      <c r="B79" s="35">
        <v>386</v>
      </c>
      <c r="C79" s="36" t="str">
        <f t="shared" si="6"/>
        <v>SANCHEZ BUENO, LUIS DANIEL</v>
      </c>
      <c r="D79" s="36" t="str">
        <f t="shared" si="7"/>
        <v>M</v>
      </c>
      <c r="E79" s="35" t="str">
        <f t="shared" si="8"/>
        <v>VETERANO B</v>
      </c>
      <c r="F79" s="36"/>
      <c r="G79" s="36"/>
    </row>
    <row r="80" spans="1:7" x14ac:dyDescent="0.25">
      <c r="A80" s="35">
        <v>71</v>
      </c>
      <c r="B80" s="35">
        <v>210</v>
      </c>
      <c r="C80" s="36" t="str">
        <f t="shared" si="6"/>
        <v>GARCIA TRUJILLO, LADISLAO</v>
      </c>
      <c r="D80" s="36" t="str">
        <f t="shared" si="7"/>
        <v>M</v>
      </c>
      <c r="E80" s="35" t="str">
        <f t="shared" si="8"/>
        <v>VETERANO B</v>
      </c>
      <c r="F80" s="36"/>
      <c r="G80" s="36"/>
    </row>
    <row r="81" spans="1:7" x14ac:dyDescent="0.25">
      <c r="A81" s="35">
        <v>72</v>
      </c>
      <c r="B81" s="35">
        <v>388</v>
      </c>
      <c r="C81" s="36" t="str">
        <f t="shared" si="6"/>
        <v>GARCIA HERMOSO, JAVIER</v>
      </c>
      <c r="D81" s="36" t="str">
        <f t="shared" si="7"/>
        <v>M</v>
      </c>
      <c r="E81" s="35" t="str">
        <f t="shared" si="8"/>
        <v>VETERANO A</v>
      </c>
      <c r="F81" s="36"/>
      <c r="G81" s="36"/>
    </row>
    <row r="82" spans="1:7" x14ac:dyDescent="0.25">
      <c r="A82" s="35">
        <v>73</v>
      </c>
      <c r="B82" s="35">
        <v>161</v>
      </c>
      <c r="C82" s="36" t="str">
        <f t="shared" si="6"/>
        <v>CURIEL MIRANDA, Mª JOSE</v>
      </c>
      <c r="D82" s="36" t="str">
        <f t="shared" si="7"/>
        <v>F</v>
      </c>
      <c r="E82" s="35" t="str">
        <f t="shared" si="8"/>
        <v>VETERANA B</v>
      </c>
      <c r="F82" s="36" t="str">
        <f t="shared" si="9"/>
        <v>EBORA RUNNER</v>
      </c>
      <c r="G82" s="36"/>
    </row>
    <row r="83" spans="1:7" x14ac:dyDescent="0.25">
      <c r="A83" s="35">
        <v>74</v>
      </c>
      <c r="B83" s="35">
        <v>395</v>
      </c>
      <c r="C83" s="36" t="str">
        <f t="shared" si="6"/>
        <v>LOPEZ MARTIN, FERNANDO</v>
      </c>
      <c r="D83" s="36" t="str">
        <f t="shared" si="7"/>
        <v>M</v>
      </c>
      <c r="E83" s="35" t="str">
        <f t="shared" si="8"/>
        <v>SENIOR MASC</v>
      </c>
      <c r="F83" s="36"/>
      <c r="G83" s="36"/>
    </row>
    <row r="84" spans="1:7" x14ac:dyDescent="0.25">
      <c r="A84" s="35">
        <v>75</v>
      </c>
      <c r="B84" s="35">
        <v>380</v>
      </c>
      <c r="C84" s="36" t="str">
        <f t="shared" si="6"/>
        <v>SANCHEZ PELIGROS, OSCAR</v>
      </c>
      <c r="D84" s="36" t="str">
        <f t="shared" si="7"/>
        <v>M</v>
      </c>
      <c r="E84" s="35" t="str">
        <f t="shared" si="8"/>
        <v>SENIOR MASC</v>
      </c>
      <c r="F84" s="36"/>
      <c r="G84" s="36"/>
    </row>
    <row r="85" spans="1:7" x14ac:dyDescent="0.25">
      <c r="A85" s="35">
        <v>76</v>
      </c>
      <c r="B85" s="35">
        <v>379</v>
      </c>
      <c r="C85" s="36" t="str">
        <f t="shared" si="6"/>
        <v>GUERRERO TIMON, JAVIER</v>
      </c>
      <c r="D85" s="36" t="str">
        <f t="shared" si="7"/>
        <v>M</v>
      </c>
      <c r="E85" s="35" t="str">
        <f t="shared" si="8"/>
        <v>SENIOR MASC</v>
      </c>
      <c r="F85" s="36"/>
      <c r="G85" s="36"/>
    </row>
    <row r="86" spans="1:7" x14ac:dyDescent="0.25">
      <c r="A86" s="35">
        <v>77</v>
      </c>
      <c r="B86" s="35">
        <v>223</v>
      </c>
      <c r="C86" s="36" t="str">
        <f t="shared" si="6"/>
        <v>GUDIEL BRAVO, FCO. JAVIER</v>
      </c>
      <c r="D86" s="36" t="str">
        <f t="shared" si="7"/>
        <v>M</v>
      </c>
      <c r="E86" s="35" t="str">
        <f t="shared" si="8"/>
        <v>VETERANO B</v>
      </c>
      <c r="F86" s="36" t="str">
        <f t="shared" si="9"/>
        <v>CHULETRAINING</v>
      </c>
      <c r="G86" s="36"/>
    </row>
    <row r="87" spans="1:7" x14ac:dyDescent="0.25">
      <c r="A87" s="35">
        <v>78</v>
      </c>
      <c r="B87" s="35">
        <v>214</v>
      </c>
      <c r="C87" s="36" t="str">
        <f t="shared" si="6"/>
        <v>GOMEZ FERNANDEZ, ANTONIO</v>
      </c>
      <c r="D87" s="36" t="str">
        <f t="shared" si="7"/>
        <v>M</v>
      </c>
      <c r="E87" s="35" t="str">
        <f t="shared" si="8"/>
        <v>VETERANO B</v>
      </c>
      <c r="F87" s="36" t="str">
        <f t="shared" si="9"/>
        <v>GRUPO SALVAJE</v>
      </c>
      <c r="G87" s="36"/>
    </row>
    <row r="88" spans="1:7" x14ac:dyDescent="0.25">
      <c r="A88" s="35">
        <v>79</v>
      </c>
      <c r="B88" s="35">
        <v>335</v>
      </c>
      <c r="C88" s="36" t="str">
        <f t="shared" si="6"/>
        <v>Sanchís Oliva Juan Antonio</v>
      </c>
      <c r="D88" s="36" t="str">
        <f t="shared" si="7"/>
        <v>Masculino</v>
      </c>
      <c r="E88" s="35" t="str">
        <f t="shared" si="8"/>
        <v>VETERANO B</v>
      </c>
      <c r="F88" s="36" t="str">
        <f t="shared" si="9"/>
        <v>C.A. Navamorcuende</v>
      </c>
      <c r="G88" s="36"/>
    </row>
    <row r="89" spans="1:7" x14ac:dyDescent="0.25">
      <c r="A89" s="35">
        <v>80</v>
      </c>
      <c r="B89" s="35">
        <v>331</v>
      </c>
      <c r="C89" s="36" t="str">
        <f t="shared" si="6"/>
        <v>SANCHEZ MARTIN, ANGEL</v>
      </c>
      <c r="D89" s="36" t="str">
        <f t="shared" si="7"/>
        <v>M</v>
      </c>
      <c r="E89" s="35" t="str">
        <f t="shared" si="8"/>
        <v>VETERANO B</v>
      </c>
      <c r="F89" s="36"/>
      <c r="G89" s="36"/>
    </row>
    <row r="90" spans="1:7" x14ac:dyDescent="0.25">
      <c r="A90" s="35">
        <v>81</v>
      </c>
      <c r="B90" s="35">
        <v>202</v>
      </c>
      <c r="C90" s="36" t="str">
        <f t="shared" si="6"/>
        <v>Gallego del Cerro Carlos</v>
      </c>
      <c r="D90" s="36" t="str">
        <f t="shared" si="7"/>
        <v>Masculino</v>
      </c>
      <c r="E90" s="35" t="str">
        <f t="shared" si="8"/>
        <v>SENIOR MASC</v>
      </c>
      <c r="F90" s="36" t="str">
        <f t="shared" si="9"/>
        <v>26 Millas</v>
      </c>
      <c r="G90" s="36"/>
    </row>
    <row r="91" spans="1:7" x14ac:dyDescent="0.25">
      <c r="A91" s="35">
        <v>82</v>
      </c>
      <c r="B91" s="35">
        <v>288</v>
      </c>
      <c r="C91" s="36" t="str">
        <f t="shared" si="6"/>
        <v>Muñoz Martín Sara</v>
      </c>
      <c r="D91" s="36" t="str">
        <f t="shared" si="7"/>
        <v>Femenino</v>
      </c>
      <c r="E91" s="35" t="str">
        <f t="shared" si="8"/>
        <v>SENIOR FEM</v>
      </c>
      <c r="F91" s="36" t="str">
        <f t="shared" si="9"/>
        <v>Magantoteam</v>
      </c>
      <c r="G91" s="36"/>
    </row>
    <row r="92" spans="1:7" x14ac:dyDescent="0.25">
      <c r="A92" s="35">
        <v>83</v>
      </c>
      <c r="B92" s="35">
        <v>206</v>
      </c>
      <c r="C92" s="36" t="str">
        <f t="shared" si="6"/>
        <v>GARCIA GOMEZ AGUSTIN</v>
      </c>
      <c r="D92" s="36" t="str">
        <f t="shared" si="7"/>
        <v>Masculino</v>
      </c>
      <c r="E92" s="35" t="str">
        <f t="shared" si="8"/>
        <v>VETERANO B</v>
      </c>
      <c r="F92" s="36" t="str">
        <f t="shared" si="9"/>
        <v>UDAT</v>
      </c>
      <c r="G92" s="36"/>
    </row>
    <row r="93" spans="1:7" x14ac:dyDescent="0.25">
      <c r="A93" s="35">
        <v>84</v>
      </c>
      <c r="B93" s="35">
        <v>403</v>
      </c>
      <c r="C93" s="36" t="str">
        <f t="shared" si="6"/>
        <v>RIVAS GARCIA, ANGEL</v>
      </c>
      <c r="D93" s="36" t="str">
        <f t="shared" si="7"/>
        <v>M</v>
      </c>
      <c r="E93" s="35" t="str">
        <f t="shared" si="8"/>
        <v>SENIOR MASC</v>
      </c>
      <c r="F93" s="36">
        <f t="shared" si="9"/>
        <v>0</v>
      </c>
      <c r="G93" s="36" t="str">
        <f t="shared" ref="G93:G94" si="10">VLOOKUP(B93,ALCAUDETE2014,10,FALSE)</f>
        <v>LOCQAL</v>
      </c>
    </row>
    <row r="94" spans="1:7" x14ac:dyDescent="0.25">
      <c r="A94" s="35">
        <v>85</v>
      </c>
      <c r="B94" s="35">
        <v>397</v>
      </c>
      <c r="C94" s="36" t="str">
        <f t="shared" si="6"/>
        <v>VALERA PEREZ, ALEJANDRO</v>
      </c>
      <c r="D94" s="36" t="str">
        <f t="shared" si="7"/>
        <v>M</v>
      </c>
      <c r="E94" s="35" t="str">
        <f t="shared" si="8"/>
        <v>SENIOR MASC</v>
      </c>
      <c r="F94" s="36">
        <f t="shared" si="9"/>
        <v>0</v>
      </c>
      <c r="G94" s="36" t="str">
        <f t="shared" si="10"/>
        <v>LOCAL</v>
      </c>
    </row>
    <row r="95" spans="1:7" x14ac:dyDescent="0.25">
      <c r="A95" s="35">
        <v>86</v>
      </c>
      <c r="B95" s="35">
        <v>347</v>
      </c>
      <c r="C95" s="36" t="str">
        <f t="shared" si="6"/>
        <v>UCEDA GARCIA, JUAN FRANCISCO</v>
      </c>
      <c r="D95" s="36" t="str">
        <f t="shared" si="7"/>
        <v>M</v>
      </c>
      <c r="E95" s="35" t="str">
        <f t="shared" si="8"/>
        <v>VETERANO A</v>
      </c>
      <c r="F95" s="36"/>
      <c r="G95" s="36"/>
    </row>
    <row r="96" spans="1:7" x14ac:dyDescent="0.25">
      <c r="A96" s="35">
        <v>87</v>
      </c>
      <c r="B96" s="35">
        <v>356</v>
      </c>
      <c r="C96" s="36" t="str">
        <f t="shared" si="6"/>
        <v>Vivar Mora Beatriz</v>
      </c>
      <c r="D96" s="36" t="str">
        <f t="shared" si="7"/>
        <v>Femenino</v>
      </c>
      <c r="E96" s="35" t="str">
        <f t="shared" si="8"/>
        <v>SENIOR FEM</v>
      </c>
      <c r="F96" s="36"/>
      <c r="G96" s="36"/>
    </row>
    <row r="97" spans="1:7" x14ac:dyDescent="0.25">
      <c r="A97" s="35">
        <v>88</v>
      </c>
      <c r="B97" s="35">
        <v>229</v>
      </c>
      <c r="C97" s="36" t="str">
        <f t="shared" si="6"/>
        <v>Illan talavera Alfredo</v>
      </c>
      <c r="D97" s="36" t="str">
        <f t="shared" si="7"/>
        <v>Masculino</v>
      </c>
      <c r="E97" s="35" t="str">
        <f t="shared" si="8"/>
        <v>SENIOR MASC</v>
      </c>
      <c r="F97" s="36" t="str">
        <f t="shared" si="9"/>
        <v>CD La Portiña</v>
      </c>
      <c r="G97" s="36"/>
    </row>
    <row r="98" spans="1:7" x14ac:dyDescent="0.25">
      <c r="A98" s="35">
        <v>89</v>
      </c>
      <c r="B98" s="35">
        <v>112</v>
      </c>
      <c r="C98" s="36" t="str">
        <f t="shared" si="6"/>
        <v>ANDRES BLANCO, SALVADOR</v>
      </c>
      <c r="D98" s="36" t="str">
        <f t="shared" si="7"/>
        <v>M</v>
      </c>
      <c r="E98" s="35" t="str">
        <f t="shared" si="8"/>
        <v>VETERANO B</v>
      </c>
      <c r="F98" s="36" t="str">
        <f t="shared" si="9"/>
        <v>UDAT</v>
      </c>
      <c r="G98" s="36"/>
    </row>
    <row r="99" spans="1:7" x14ac:dyDescent="0.25">
      <c r="A99" s="35">
        <v>90</v>
      </c>
      <c r="B99" s="35">
        <v>139</v>
      </c>
      <c r="C99" s="36" t="str">
        <f t="shared" si="6"/>
        <v>CASTILLA ONSURBE, LAZARO</v>
      </c>
      <c r="D99" s="36" t="str">
        <f t="shared" si="7"/>
        <v>M</v>
      </c>
      <c r="E99" s="35" t="str">
        <f t="shared" si="8"/>
        <v>VETERANO B</v>
      </c>
      <c r="F99" s="36" t="str">
        <f t="shared" si="9"/>
        <v>GRUPO SALVAJE</v>
      </c>
      <c r="G99" s="36"/>
    </row>
    <row r="100" spans="1:7" x14ac:dyDescent="0.25">
      <c r="A100" s="35">
        <v>91</v>
      </c>
      <c r="B100" s="35">
        <v>194</v>
      </c>
      <c r="C100" s="36" t="str">
        <f t="shared" si="6"/>
        <v xml:space="preserve">FERNANDEZ JUAREZ, LEON </v>
      </c>
      <c r="D100" s="36" t="str">
        <f t="shared" si="7"/>
        <v>M</v>
      </c>
      <c r="E100" s="35" t="str">
        <f t="shared" si="8"/>
        <v>VETERANO B</v>
      </c>
      <c r="F100" s="36" t="str">
        <f t="shared" si="9"/>
        <v>GRUPO SALVAJE</v>
      </c>
      <c r="G100" s="36"/>
    </row>
    <row r="101" spans="1:7" x14ac:dyDescent="0.25">
      <c r="A101" s="35">
        <v>92</v>
      </c>
      <c r="B101" s="35">
        <v>401</v>
      </c>
      <c r="C101" s="36" t="str">
        <f t="shared" si="6"/>
        <v>CORROCHANO CARRASCO, JOSE LUIS</v>
      </c>
      <c r="D101" s="36" t="str">
        <f t="shared" si="7"/>
        <v>M</v>
      </c>
      <c r="E101" s="35" t="str">
        <f t="shared" si="8"/>
        <v>VETERANO B</v>
      </c>
      <c r="F101" s="36"/>
      <c r="G101" s="36"/>
    </row>
    <row r="102" spans="1:7" x14ac:dyDescent="0.25">
      <c r="A102" s="35">
        <v>93</v>
      </c>
      <c r="B102" s="35">
        <v>108</v>
      </c>
      <c r="C102" s="36" t="str">
        <f t="shared" si="6"/>
        <v>ÁLVAREZ LÓPEZ JUAN CARLOS</v>
      </c>
      <c r="D102" s="36" t="str">
        <f t="shared" si="7"/>
        <v>Masculino</v>
      </c>
      <c r="E102" s="35" t="str">
        <f t="shared" si="8"/>
        <v>VETERANO A</v>
      </c>
      <c r="F102" s="36" t="str">
        <f t="shared" si="9"/>
        <v>TRIWOLF TALAVERA</v>
      </c>
      <c r="G102" s="36"/>
    </row>
    <row r="103" spans="1:7" x14ac:dyDescent="0.25">
      <c r="A103" s="35">
        <v>94</v>
      </c>
      <c r="B103" s="35">
        <v>222</v>
      </c>
      <c r="C103" s="36" t="str">
        <f t="shared" si="6"/>
        <v>Gordo Muñoz Miguel Angel</v>
      </c>
      <c r="D103" s="36" t="str">
        <f t="shared" si="7"/>
        <v>Masculino</v>
      </c>
      <c r="E103" s="35" t="str">
        <f t="shared" si="8"/>
        <v>VETERANO B</v>
      </c>
      <c r="F103" s="36" t="str">
        <f t="shared" si="9"/>
        <v>UDAT</v>
      </c>
      <c r="G103" s="36"/>
    </row>
    <row r="104" spans="1:7" x14ac:dyDescent="0.25">
      <c r="A104" s="35">
        <v>95</v>
      </c>
      <c r="B104" s="35">
        <v>371</v>
      </c>
      <c r="C104" s="36" t="str">
        <f t="shared" si="6"/>
        <v>MUÑOZ PEREZ, ANGEL ANDRES</v>
      </c>
      <c r="D104" s="36" t="str">
        <f t="shared" si="7"/>
        <v>M</v>
      </c>
      <c r="E104" s="35" t="str">
        <f t="shared" si="8"/>
        <v>VETERANO B</v>
      </c>
      <c r="F104" s="36"/>
      <c r="G104" s="36"/>
    </row>
    <row r="105" spans="1:7" x14ac:dyDescent="0.25">
      <c r="A105" s="35">
        <v>96</v>
      </c>
      <c r="B105" s="35">
        <v>104</v>
      </c>
      <c r="C105" s="36" t="str">
        <f t="shared" si="6"/>
        <v>ALCAIDE FLORES, JOSE CARLOS</v>
      </c>
      <c r="D105" s="36" t="str">
        <f t="shared" si="7"/>
        <v>M</v>
      </c>
      <c r="E105" s="35" t="str">
        <f t="shared" si="8"/>
        <v>VETERANO B</v>
      </c>
      <c r="F105" s="36" t="str">
        <f t="shared" si="9"/>
        <v>EBORA RUNNER</v>
      </c>
      <c r="G105" s="36"/>
    </row>
    <row r="106" spans="1:7" x14ac:dyDescent="0.25">
      <c r="A106" s="35">
        <v>97</v>
      </c>
      <c r="B106" s="35">
        <v>183</v>
      </c>
      <c r="C106" s="36" t="str">
        <f t="shared" si="6"/>
        <v>Durán Ibáñez Javier</v>
      </c>
      <c r="D106" s="36" t="str">
        <f t="shared" si="7"/>
        <v>Masculino</v>
      </c>
      <c r="E106" s="35" t="str">
        <f t="shared" si="8"/>
        <v>SENIOR MASC</v>
      </c>
      <c r="F106" s="36" t="str">
        <f t="shared" si="9"/>
        <v>Udat</v>
      </c>
      <c r="G106" s="36"/>
    </row>
    <row r="107" spans="1:7" x14ac:dyDescent="0.25">
      <c r="A107" s="35">
        <v>98</v>
      </c>
      <c r="B107" s="35">
        <v>204</v>
      </c>
      <c r="C107" s="36" t="str">
        <f t="shared" si="6"/>
        <v>GARCIA GARCIA DE BLAS, FELIPE</v>
      </c>
      <c r="D107" s="36" t="str">
        <f t="shared" si="7"/>
        <v>M</v>
      </c>
      <c r="E107" s="35" t="str">
        <f t="shared" si="8"/>
        <v>VETERANO A</v>
      </c>
      <c r="F107" s="36" t="str">
        <f t="shared" si="9"/>
        <v>TRITONES</v>
      </c>
      <c r="G107" s="36"/>
    </row>
    <row r="108" spans="1:7" x14ac:dyDescent="0.25">
      <c r="A108" s="35">
        <v>99</v>
      </c>
      <c r="B108" s="35">
        <v>344</v>
      </c>
      <c r="C108" s="36" t="str">
        <f t="shared" si="6"/>
        <v>SOCASI SANYOQUIZA, ROBERTO</v>
      </c>
      <c r="D108" s="36" t="str">
        <f t="shared" si="7"/>
        <v>M</v>
      </c>
      <c r="E108" s="35" t="str">
        <f t="shared" si="8"/>
        <v>VETERANO A</v>
      </c>
      <c r="F108" s="36"/>
      <c r="G108" s="36"/>
    </row>
    <row r="109" spans="1:7" x14ac:dyDescent="0.25">
      <c r="A109" s="35">
        <v>100</v>
      </c>
      <c r="B109" s="35">
        <v>394</v>
      </c>
      <c r="C109" s="36" t="str">
        <f t="shared" si="6"/>
        <v>FERNANDEZ MORCUENDE, LUIS MIGUEL</v>
      </c>
      <c r="D109" s="36" t="str">
        <f t="shared" si="7"/>
        <v>M</v>
      </c>
      <c r="E109" s="35" t="str">
        <f t="shared" si="8"/>
        <v>SENIOR MASC</v>
      </c>
      <c r="F109" s="36"/>
      <c r="G109" s="36"/>
    </row>
    <row r="110" spans="1:7" x14ac:dyDescent="0.25">
      <c r="A110" s="35">
        <v>101</v>
      </c>
      <c r="B110" s="35">
        <v>309</v>
      </c>
      <c r="C110" s="36" t="str">
        <f t="shared" si="6"/>
        <v>RAMOS ALVAREZ, JULIAN</v>
      </c>
      <c r="D110" s="36" t="str">
        <f t="shared" si="7"/>
        <v>M</v>
      </c>
      <c r="E110" s="35" t="str">
        <f t="shared" si="8"/>
        <v>VETERANO B</v>
      </c>
      <c r="F110" s="36" t="str">
        <f t="shared" si="9"/>
        <v>UDAT</v>
      </c>
      <c r="G110" s="36"/>
    </row>
    <row r="111" spans="1:7" x14ac:dyDescent="0.25">
      <c r="A111" s="35">
        <v>102</v>
      </c>
      <c r="B111" s="35">
        <v>142</v>
      </c>
      <c r="C111" s="36" t="str">
        <f t="shared" si="6"/>
        <v>Cepeda Blázquez Virginia</v>
      </c>
      <c r="D111" s="36" t="str">
        <f t="shared" si="7"/>
        <v>Femenino</v>
      </c>
      <c r="E111" s="35" t="str">
        <f t="shared" si="8"/>
        <v>VETERANA A</v>
      </c>
      <c r="F111" s="36" t="str">
        <f t="shared" si="9"/>
        <v>La Portiña</v>
      </c>
      <c r="G111" s="36"/>
    </row>
    <row r="112" spans="1:7" x14ac:dyDescent="0.25">
      <c r="A112" s="35">
        <v>103</v>
      </c>
      <c r="B112" s="35">
        <v>111</v>
      </c>
      <c r="C112" s="36" t="str">
        <f t="shared" si="6"/>
        <v>AMIGO SANCHEZ, JESUS</v>
      </c>
      <c r="D112" s="36" t="str">
        <f t="shared" si="7"/>
        <v>M</v>
      </c>
      <c r="E112" s="35" t="str">
        <f t="shared" si="8"/>
        <v>VETERANO B</v>
      </c>
      <c r="F112" s="36"/>
      <c r="G112" s="36"/>
    </row>
    <row r="113" spans="1:7" x14ac:dyDescent="0.25">
      <c r="A113" s="35">
        <v>104</v>
      </c>
      <c r="B113" s="35">
        <v>247</v>
      </c>
      <c r="C113" s="36" t="str">
        <f t="shared" si="6"/>
        <v>Mª DOLORES CEREZO, MARCO ANTONIO</v>
      </c>
      <c r="D113" s="36" t="str">
        <f t="shared" si="7"/>
        <v>M</v>
      </c>
      <c r="E113" s="35" t="str">
        <f t="shared" si="8"/>
        <v>VETERANO B</v>
      </c>
      <c r="F113" s="36"/>
      <c r="G113" s="36"/>
    </row>
    <row r="114" spans="1:7" x14ac:dyDescent="0.25">
      <c r="A114" s="35">
        <v>105</v>
      </c>
      <c r="B114" s="35">
        <v>275</v>
      </c>
      <c r="C114" s="36" t="str">
        <f t="shared" si="6"/>
        <v>MONTEJO CRIADO JUAN JOSE</v>
      </c>
      <c r="D114" s="36" t="str">
        <f t="shared" si="7"/>
        <v>Masculino</v>
      </c>
      <c r="E114" s="35" t="str">
        <f t="shared" si="8"/>
        <v>VETERANO B</v>
      </c>
      <c r="F114" s="36" t="str">
        <f t="shared" si="9"/>
        <v>UDAT</v>
      </c>
      <c r="G114" s="36"/>
    </row>
    <row r="115" spans="1:7" x14ac:dyDescent="0.25">
      <c r="A115" s="35">
        <v>106</v>
      </c>
      <c r="B115" s="35">
        <v>116</v>
      </c>
      <c r="C115" s="36" t="str">
        <f t="shared" si="6"/>
        <v>AREVALO MUÑOZ, ANTONIO</v>
      </c>
      <c r="D115" s="36" t="str">
        <f t="shared" si="7"/>
        <v>M</v>
      </c>
      <c r="E115" s="35" t="str">
        <f t="shared" si="8"/>
        <v>VETERANO B</v>
      </c>
      <c r="F115" s="36" t="str">
        <f t="shared" si="9"/>
        <v>UDAT</v>
      </c>
      <c r="G115" s="36"/>
    </row>
    <row r="116" spans="1:7" x14ac:dyDescent="0.25">
      <c r="A116" s="35">
        <v>107</v>
      </c>
      <c r="B116" s="35">
        <v>360</v>
      </c>
      <c r="C116" s="36" t="str">
        <f t="shared" si="6"/>
        <v>OLLAQUI MORO, MANUEL</v>
      </c>
      <c r="D116" s="36" t="str">
        <f t="shared" si="7"/>
        <v>M</v>
      </c>
      <c r="E116" s="35" t="str">
        <f t="shared" si="8"/>
        <v>VETERANO B</v>
      </c>
      <c r="F116" s="36"/>
      <c r="G116" s="36"/>
    </row>
    <row r="117" spans="1:7" x14ac:dyDescent="0.25">
      <c r="A117" s="35">
        <v>108</v>
      </c>
      <c r="B117" s="35">
        <v>225</v>
      </c>
      <c r="C117" s="36" t="str">
        <f t="shared" si="6"/>
        <v>HERNANDEZ GARCIA, CRISTINA</v>
      </c>
      <c r="D117" s="36" t="str">
        <f t="shared" si="7"/>
        <v>F</v>
      </c>
      <c r="E117" s="35" t="str">
        <f t="shared" si="8"/>
        <v>VETERANA B</v>
      </c>
      <c r="F117" s="36" t="str">
        <f t="shared" si="9"/>
        <v>UDAT</v>
      </c>
      <c r="G117" s="36"/>
    </row>
    <row r="118" spans="1:7" x14ac:dyDescent="0.25">
      <c r="A118" s="35">
        <v>109</v>
      </c>
      <c r="B118" s="35">
        <v>312</v>
      </c>
      <c r="C118" s="36" t="str">
        <f t="shared" si="6"/>
        <v>Redondo Hernando José luis</v>
      </c>
      <c r="D118" s="36" t="str">
        <f t="shared" si="7"/>
        <v>Masculino</v>
      </c>
      <c r="E118" s="35" t="str">
        <f t="shared" si="8"/>
        <v>SENIOR MASC</v>
      </c>
      <c r="F118" s="36" t="str">
        <f t="shared" si="9"/>
        <v>Morán Team</v>
      </c>
      <c r="G118" s="36"/>
    </row>
    <row r="119" spans="1:7" x14ac:dyDescent="0.25">
      <c r="A119" s="35">
        <v>110</v>
      </c>
      <c r="B119" s="35">
        <v>299</v>
      </c>
      <c r="C119" s="36" t="str">
        <f t="shared" si="6"/>
        <v>Pacheco del Pino Miguel</v>
      </c>
      <c r="D119" s="36" t="str">
        <f t="shared" si="7"/>
        <v>Masculino</v>
      </c>
      <c r="E119" s="35" t="str">
        <f t="shared" si="8"/>
        <v>VETERANO B</v>
      </c>
      <c r="F119" s="36"/>
      <c r="G119" s="36"/>
    </row>
    <row r="120" spans="1:7" x14ac:dyDescent="0.25">
      <c r="A120" s="35">
        <v>111</v>
      </c>
      <c r="B120" s="35">
        <v>267</v>
      </c>
      <c r="C120" s="36" t="str">
        <f t="shared" si="6"/>
        <v>MENCIAS CORREAS, MIGUEL ANGEL</v>
      </c>
      <c r="D120" s="36" t="str">
        <f t="shared" si="7"/>
        <v>M</v>
      </c>
      <c r="E120" s="35" t="str">
        <f t="shared" si="8"/>
        <v>VETERANO B</v>
      </c>
      <c r="F120" s="36"/>
      <c r="G120" s="36"/>
    </row>
    <row r="121" spans="1:7" x14ac:dyDescent="0.25">
      <c r="A121" s="35">
        <v>112</v>
      </c>
      <c r="B121" s="35">
        <v>417</v>
      </c>
      <c r="C121" s="36" t="str">
        <f t="shared" si="6"/>
        <v>CARRILLO NANAS, ISABEL</v>
      </c>
      <c r="D121" s="36" t="str">
        <f t="shared" si="7"/>
        <v>F</v>
      </c>
      <c r="E121" s="35" t="str">
        <f t="shared" si="8"/>
        <v>VETERANA B</v>
      </c>
      <c r="F121" s="36"/>
      <c r="G121" s="36"/>
    </row>
    <row r="122" spans="1:7" x14ac:dyDescent="0.25">
      <c r="A122" s="35">
        <v>113</v>
      </c>
      <c r="B122" s="35">
        <v>286</v>
      </c>
      <c r="C122" s="36" t="str">
        <f t="shared" si="6"/>
        <v>MORENO SANCHEZ, JOSE LUIS</v>
      </c>
      <c r="D122" s="36" t="str">
        <f t="shared" si="7"/>
        <v>M</v>
      </c>
      <c r="E122" s="35" t="str">
        <f t="shared" si="8"/>
        <v>VETERANO B</v>
      </c>
      <c r="F122" s="36"/>
      <c r="G122" s="36"/>
    </row>
    <row r="123" spans="1:7" x14ac:dyDescent="0.25">
      <c r="A123" s="35">
        <v>114</v>
      </c>
      <c r="B123" s="35">
        <v>281</v>
      </c>
      <c r="C123" s="36" t="str">
        <f t="shared" si="6"/>
        <v>MONTESINOS URDIALES, PIEDAD</v>
      </c>
      <c r="D123" s="36" t="str">
        <f t="shared" si="7"/>
        <v>F</v>
      </c>
      <c r="E123" s="35" t="str">
        <f t="shared" si="8"/>
        <v>VETERANA B</v>
      </c>
      <c r="F123" s="36" t="str">
        <f t="shared" si="9"/>
        <v>EBORA RUNNER</v>
      </c>
      <c r="G123" s="36"/>
    </row>
    <row r="124" spans="1:7" x14ac:dyDescent="0.25">
      <c r="A124" s="35">
        <v>115</v>
      </c>
      <c r="B124" s="35">
        <v>268</v>
      </c>
      <c r="C124" s="36" t="str">
        <f t="shared" si="6"/>
        <v>MENCIAS FERNANDEZ, MIGUEL A</v>
      </c>
      <c r="D124" s="36" t="str">
        <f t="shared" si="7"/>
        <v>M</v>
      </c>
      <c r="E124" s="35" t="str">
        <f t="shared" si="8"/>
        <v>SENIOR MASC</v>
      </c>
      <c r="F124" s="36" t="str">
        <f t="shared" si="9"/>
        <v>TRI IRBIS LOS ALCORES</v>
      </c>
      <c r="G124" s="36"/>
    </row>
    <row r="125" spans="1:7" x14ac:dyDescent="0.25">
      <c r="A125" s="35">
        <v>116</v>
      </c>
      <c r="B125" s="35">
        <v>135</v>
      </c>
      <c r="C125" s="36" t="str">
        <f t="shared" si="6"/>
        <v>CASTAÑAR ESTIN, PETRA</v>
      </c>
      <c r="D125" s="36" t="str">
        <f t="shared" si="7"/>
        <v>F</v>
      </c>
      <c r="E125" s="35" t="str">
        <f t="shared" si="8"/>
        <v>VETERANA B</v>
      </c>
      <c r="F125" s="36"/>
      <c r="G125" s="36"/>
    </row>
    <row r="126" spans="1:7" x14ac:dyDescent="0.25">
      <c r="A126" s="35">
        <v>117</v>
      </c>
      <c r="B126" s="35">
        <v>192</v>
      </c>
      <c r="C126" s="36" t="str">
        <f t="shared" si="6"/>
        <v>FERNANDEZ HERAS, JOSE LUIS</v>
      </c>
      <c r="D126" s="36" t="str">
        <f t="shared" si="7"/>
        <v>M</v>
      </c>
      <c r="E126" s="35" t="str">
        <f t="shared" si="8"/>
        <v>VETERANO B</v>
      </c>
      <c r="F126" s="36"/>
      <c r="G126" s="36"/>
    </row>
    <row r="127" spans="1:7" x14ac:dyDescent="0.25">
      <c r="A127" s="35">
        <v>118</v>
      </c>
      <c r="B127" s="35">
        <v>180</v>
      </c>
      <c r="C127" s="36" t="str">
        <f t="shared" si="6"/>
        <v>Díaz Morán Sara</v>
      </c>
      <c r="D127" s="36" t="str">
        <f t="shared" si="7"/>
        <v>Femenino</v>
      </c>
      <c r="E127" s="35" t="str">
        <f t="shared" si="8"/>
        <v>SENIOR FEM</v>
      </c>
      <c r="F127" s="36" t="str">
        <f t="shared" si="9"/>
        <v>Morán team</v>
      </c>
      <c r="G127" s="36"/>
    </row>
    <row r="128" spans="1:7" x14ac:dyDescent="0.25">
      <c r="A128" s="35">
        <v>119</v>
      </c>
      <c r="B128" s="35">
        <v>345</v>
      </c>
      <c r="C128" s="36" t="str">
        <f t="shared" si="6"/>
        <v>SOLÍS RODRÍGUEZ MYRIAM</v>
      </c>
      <c r="D128" s="36" t="str">
        <f t="shared" si="7"/>
        <v>Femenino</v>
      </c>
      <c r="E128" s="35" t="str">
        <f t="shared" si="8"/>
        <v>VETERANA A</v>
      </c>
      <c r="F128" s="36"/>
      <c r="G128" s="36"/>
    </row>
    <row r="129" spans="1:7" x14ac:dyDescent="0.25">
      <c r="A129" s="35">
        <v>120</v>
      </c>
      <c r="B129" s="35">
        <v>123</v>
      </c>
      <c r="C129" s="36" t="str">
        <f t="shared" si="6"/>
        <v>BIELSA JUAREZ, JESUS</v>
      </c>
      <c r="D129" s="36" t="str">
        <f t="shared" si="7"/>
        <v>M</v>
      </c>
      <c r="E129" s="35" t="str">
        <f t="shared" si="8"/>
        <v>VETERANO B</v>
      </c>
      <c r="F129" s="36"/>
      <c r="G129" s="36"/>
    </row>
    <row r="130" spans="1:7" x14ac:dyDescent="0.25">
      <c r="A130" s="35">
        <v>121</v>
      </c>
      <c r="B130" s="35">
        <v>170</v>
      </c>
      <c r="C130" s="36" t="str">
        <f t="shared" si="6"/>
        <v>DELGADO GONZALEZ FELIPE</v>
      </c>
      <c r="D130" s="36" t="str">
        <f t="shared" si="7"/>
        <v>Masculino</v>
      </c>
      <c r="E130" s="35" t="str">
        <f t="shared" si="8"/>
        <v>VETERANO B</v>
      </c>
      <c r="F130" s="36" t="str">
        <f t="shared" si="9"/>
        <v>JOVENES PROMESAS</v>
      </c>
      <c r="G130" s="36"/>
    </row>
    <row r="131" spans="1:7" x14ac:dyDescent="0.25">
      <c r="A131" s="35">
        <v>122</v>
      </c>
      <c r="B131" s="35">
        <v>365</v>
      </c>
      <c r="C131" s="36" t="str">
        <f t="shared" si="6"/>
        <v>NIETO LUCAS, SALVADOR</v>
      </c>
      <c r="D131" s="36" t="str">
        <f t="shared" si="7"/>
        <v>M</v>
      </c>
      <c r="E131" s="35" t="str">
        <f t="shared" si="8"/>
        <v>VETERANO B</v>
      </c>
      <c r="F131" s="36">
        <f t="shared" si="9"/>
        <v>0</v>
      </c>
      <c r="G131" s="36" t="str">
        <f t="shared" ref="G131:G133" si="11">VLOOKUP(B131,ALCAUDETE2014,10,FALSE)</f>
        <v>LOCAL</v>
      </c>
    </row>
    <row r="132" spans="1:7" x14ac:dyDescent="0.25">
      <c r="A132" s="35">
        <v>123</v>
      </c>
      <c r="B132" s="35">
        <v>234</v>
      </c>
      <c r="C132" s="36" t="str">
        <f t="shared" si="6"/>
        <v>Jimenez Carrillo Herminio</v>
      </c>
      <c r="D132" s="36" t="str">
        <f t="shared" si="7"/>
        <v>Masculino</v>
      </c>
      <c r="E132" s="35" t="str">
        <f t="shared" si="8"/>
        <v>VETERANO B</v>
      </c>
      <c r="F132" s="36" t="str">
        <f t="shared" si="9"/>
        <v>Sol Naciente</v>
      </c>
      <c r="G132" s="36"/>
    </row>
    <row r="133" spans="1:7" x14ac:dyDescent="0.25">
      <c r="A133" s="35">
        <v>124</v>
      </c>
      <c r="B133" s="35">
        <v>313</v>
      </c>
      <c r="C133" s="36" t="s">
        <v>698</v>
      </c>
      <c r="D133" s="36" t="s">
        <v>35</v>
      </c>
      <c r="E133" s="35" t="s">
        <v>13</v>
      </c>
      <c r="F133" s="36" t="e">
        <f t="shared" si="9"/>
        <v>#N/A</v>
      </c>
      <c r="G133" s="36" t="e">
        <f t="shared" si="11"/>
        <v>#N/A</v>
      </c>
    </row>
    <row r="134" spans="1:7" x14ac:dyDescent="0.25">
      <c r="A134" s="35">
        <v>125</v>
      </c>
      <c r="B134" s="35">
        <v>304</v>
      </c>
      <c r="C134" s="36" t="str">
        <f t="shared" si="6"/>
        <v>PINO SANCHEZ, FELIX DEL</v>
      </c>
      <c r="D134" s="36" t="str">
        <f t="shared" si="7"/>
        <v>M</v>
      </c>
      <c r="E134" s="35" t="str">
        <f t="shared" si="8"/>
        <v>VETERANO B</v>
      </c>
      <c r="F134" s="36" t="str">
        <f t="shared" si="9"/>
        <v>SOL NACIENTE</v>
      </c>
      <c r="G134" s="36"/>
    </row>
    <row r="135" spans="1:7" x14ac:dyDescent="0.25">
      <c r="A135" s="35">
        <v>126</v>
      </c>
      <c r="B135" s="35">
        <v>106</v>
      </c>
      <c r="C135" s="36" t="str">
        <f t="shared" si="6"/>
        <v>ALVAREZ GARCIA, JOSE LUIS</v>
      </c>
      <c r="D135" s="36" t="str">
        <f t="shared" si="7"/>
        <v>M</v>
      </c>
      <c r="E135" s="35" t="str">
        <f t="shared" si="8"/>
        <v>VETERANO B</v>
      </c>
      <c r="F135" s="36" t="str">
        <f t="shared" si="9"/>
        <v>SOL NACIENTE</v>
      </c>
      <c r="G135" s="36"/>
    </row>
    <row r="136" spans="1:7" x14ac:dyDescent="0.25">
      <c r="A136" s="35">
        <v>127</v>
      </c>
      <c r="B136" s="35">
        <v>289</v>
      </c>
      <c r="C136" s="36" t="str">
        <f t="shared" si="6"/>
        <v>NIETO LUCAS, GONZALO</v>
      </c>
      <c r="D136" s="36" t="str">
        <f t="shared" si="7"/>
        <v>M</v>
      </c>
      <c r="E136" s="35" t="str">
        <f t="shared" si="8"/>
        <v>VETERANO B</v>
      </c>
      <c r="F136" s="36" t="str">
        <f t="shared" si="9"/>
        <v>SOL NACIENTE</v>
      </c>
      <c r="G136" s="36"/>
    </row>
    <row r="137" spans="1:7" x14ac:dyDescent="0.25">
      <c r="A137" s="35">
        <v>128</v>
      </c>
      <c r="B137" s="35">
        <v>232</v>
      </c>
      <c r="C137" s="36" t="str">
        <f t="shared" si="6"/>
        <v>JERONIMO CORROCHANO LUIS</v>
      </c>
      <c r="D137" s="36" t="str">
        <f t="shared" si="7"/>
        <v>Masculino</v>
      </c>
      <c r="E137" s="35" t="str">
        <f t="shared" si="8"/>
        <v>VETERANO B</v>
      </c>
      <c r="F137" s="36" t="str">
        <f t="shared" si="9"/>
        <v>sol naciente talavera</v>
      </c>
      <c r="G137" s="36"/>
    </row>
    <row r="138" spans="1:7" x14ac:dyDescent="0.25">
      <c r="A138" s="35">
        <v>129</v>
      </c>
      <c r="B138" s="35">
        <v>280</v>
      </c>
      <c r="C138" s="36" t="str">
        <f t="shared" ref="C138:C200" si="12">VLOOKUP(B138,ALCAUDETE2014,2,FALSE)</f>
        <v>MONTERO CAMACHO, CARLOS</v>
      </c>
      <c r="D138" s="36" t="str">
        <f t="shared" ref="D138:D200" si="13">VLOOKUP(B138,ALCAUDETE2014,4,FALSE)</f>
        <v>M</v>
      </c>
      <c r="E138" s="35" t="str">
        <f t="shared" ref="E138:E200" si="14">VLOOKUP(B138,ALCAUDETE2014,8,FALSE)</f>
        <v>VETERANO B</v>
      </c>
      <c r="F138" s="36" t="str">
        <f t="shared" ref="F138:F200" si="15">VLOOKUP(B138,ALCAUDETE2014,9,FALSE)</f>
        <v>SOL NACIENTE</v>
      </c>
      <c r="G138" s="36"/>
    </row>
    <row r="139" spans="1:7" x14ac:dyDescent="0.25">
      <c r="A139" s="35">
        <v>130</v>
      </c>
      <c r="B139" s="35">
        <v>353</v>
      </c>
      <c r="C139" s="36" t="str">
        <f t="shared" si="12"/>
        <v>VALERO LOBO, ALAN</v>
      </c>
      <c r="D139" s="36" t="str">
        <f t="shared" si="13"/>
        <v>M</v>
      </c>
      <c r="E139" s="35" t="str">
        <f t="shared" si="14"/>
        <v>VETERANO B</v>
      </c>
      <c r="F139" s="36" t="str">
        <f t="shared" si="15"/>
        <v>SOL NACIENTE</v>
      </c>
      <c r="G139" s="36"/>
    </row>
    <row r="140" spans="1:7" x14ac:dyDescent="0.25">
      <c r="A140" s="35">
        <v>131</v>
      </c>
      <c r="B140" s="35">
        <v>325</v>
      </c>
      <c r="C140" s="36" t="str">
        <f t="shared" si="12"/>
        <v>SANCHEZ GARCIA, AURELIO</v>
      </c>
      <c r="D140" s="36" t="str">
        <f t="shared" si="13"/>
        <v>M</v>
      </c>
      <c r="E140" s="35" t="str">
        <f t="shared" si="14"/>
        <v>VETERANO B</v>
      </c>
      <c r="F140" s="36"/>
      <c r="G140" s="36"/>
    </row>
    <row r="141" spans="1:7" x14ac:dyDescent="0.25">
      <c r="A141" s="35">
        <v>132</v>
      </c>
      <c r="B141" s="35">
        <v>126</v>
      </c>
      <c r="C141" s="36" t="str">
        <f t="shared" si="12"/>
        <v>BODAS POZANCO, JULIAN</v>
      </c>
      <c r="D141" s="36" t="str">
        <f t="shared" si="13"/>
        <v>M</v>
      </c>
      <c r="E141" s="35" t="str">
        <f t="shared" si="14"/>
        <v>VETERANO B</v>
      </c>
      <c r="F141" s="36" t="str">
        <f t="shared" si="15"/>
        <v>SOL NACIENTE</v>
      </c>
      <c r="G141" s="36"/>
    </row>
    <row r="142" spans="1:7" x14ac:dyDescent="0.25">
      <c r="A142" s="35">
        <v>133</v>
      </c>
      <c r="B142" s="35">
        <v>273</v>
      </c>
      <c r="C142" s="36" t="str">
        <f t="shared" si="12"/>
        <v>Molina Sánchez Maria</v>
      </c>
      <c r="D142" s="36" t="str">
        <f t="shared" si="13"/>
        <v>Femenino</v>
      </c>
      <c r="E142" s="35" t="str">
        <f t="shared" si="14"/>
        <v>SENIOR FEM</v>
      </c>
      <c r="F142" s="36"/>
      <c r="G142" s="36"/>
    </row>
    <row r="143" spans="1:7" x14ac:dyDescent="0.25">
      <c r="A143" s="35">
        <v>134</v>
      </c>
      <c r="B143" s="35">
        <v>272</v>
      </c>
      <c r="C143" s="36" t="str">
        <f t="shared" si="12"/>
        <v>Molina Navas Julian</v>
      </c>
      <c r="D143" s="36" t="str">
        <f t="shared" si="13"/>
        <v>Masculino</v>
      </c>
      <c r="E143" s="35" t="str">
        <f t="shared" si="14"/>
        <v>VETERANO B</v>
      </c>
      <c r="F143" s="36"/>
      <c r="G143" s="36"/>
    </row>
    <row r="144" spans="1:7" x14ac:dyDescent="0.25">
      <c r="A144" s="35">
        <v>135</v>
      </c>
      <c r="B144" s="35">
        <v>372</v>
      </c>
      <c r="C144" s="36" t="str">
        <f t="shared" si="12"/>
        <v>GOMEZ URBINA, DANIEL</v>
      </c>
      <c r="D144" s="36" t="str">
        <f t="shared" si="13"/>
        <v>M</v>
      </c>
      <c r="E144" s="35" t="str">
        <f t="shared" si="14"/>
        <v>VETERANO B</v>
      </c>
      <c r="F144" s="36">
        <f t="shared" si="15"/>
        <v>0</v>
      </c>
      <c r="G144" s="36" t="str">
        <f t="shared" ref="G144:G169" si="16">VLOOKUP(B144,ALCAUDETE2014,10,FALSE)</f>
        <v>LOCAL</v>
      </c>
    </row>
    <row r="145" spans="1:7" x14ac:dyDescent="0.25">
      <c r="A145" s="35">
        <v>136</v>
      </c>
      <c r="B145" s="35">
        <v>391</v>
      </c>
      <c r="C145" s="36" t="str">
        <f t="shared" si="12"/>
        <v>SEGUNDO AYUSO, LAURA</v>
      </c>
      <c r="D145" s="36" t="str">
        <f t="shared" si="13"/>
        <v>F</v>
      </c>
      <c r="E145" s="35" t="str">
        <f t="shared" si="14"/>
        <v>VETERANA B</v>
      </c>
      <c r="F145" s="36"/>
      <c r="G145" s="36"/>
    </row>
    <row r="146" spans="1:7" x14ac:dyDescent="0.25">
      <c r="A146" s="35">
        <v>137</v>
      </c>
      <c r="B146" s="35">
        <v>367</v>
      </c>
      <c r="C146" s="36" t="str">
        <f t="shared" si="12"/>
        <v>SANTAMARIA DORTA, LUIS</v>
      </c>
      <c r="D146" s="36" t="str">
        <f t="shared" si="13"/>
        <v>M</v>
      </c>
      <c r="E146" s="35" t="str">
        <f t="shared" si="14"/>
        <v>VETERANO B</v>
      </c>
      <c r="F146" s="36"/>
      <c r="G146" s="36"/>
    </row>
    <row r="147" spans="1:7" x14ac:dyDescent="0.25">
      <c r="A147" s="35">
        <v>138</v>
      </c>
      <c r="B147" s="35">
        <v>333</v>
      </c>
      <c r="C147" s="36" t="str">
        <f t="shared" si="12"/>
        <v>Sanchez SANCHEZ Sonia</v>
      </c>
      <c r="D147" s="36" t="str">
        <f t="shared" si="13"/>
        <v>Femenino</v>
      </c>
      <c r="E147" s="35" t="str">
        <f t="shared" si="14"/>
        <v>VETERANA B</v>
      </c>
      <c r="F147" s="36"/>
      <c r="G147" s="36"/>
    </row>
    <row r="148" spans="1:7" x14ac:dyDescent="0.25">
      <c r="A148" s="35">
        <v>139</v>
      </c>
      <c r="B148" s="35">
        <v>193</v>
      </c>
      <c r="C148" s="36" t="str">
        <f t="shared" si="12"/>
        <v>FERNANDEZ HIGUERUELA DORI</v>
      </c>
      <c r="D148" s="36" t="str">
        <f t="shared" si="13"/>
        <v>Femenino</v>
      </c>
      <c r="E148" s="35" t="str">
        <f t="shared" si="14"/>
        <v>VETERANA B</v>
      </c>
      <c r="F148" s="36" t="str">
        <f t="shared" si="15"/>
        <v>JOVENES PROMESAS</v>
      </c>
      <c r="G148" s="36"/>
    </row>
    <row r="149" spans="1:7" x14ac:dyDescent="0.25">
      <c r="A149" s="35">
        <v>140</v>
      </c>
      <c r="B149" s="35">
        <v>145</v>
      </c>
      <c r="C149" s="36" t="str">
        <f t="shared" si="12"/>
        <v>Cerro Hernando Ana</v>
      </c>
      <c r="D149" s="36" t="str">
        <f t="shared" si="13"/>
        <v>Femenino</v>
      </c>
      <c r="E149" s="35" t="str">
        <f t="shared" si="14"/>
        <v>VETERANA B</v>
      </c>
      <c r="F149" s="36" t="str">
        <f t="shared" si="15"/>
        <v>udat</v>
      </c>
      <c r="G149" s="36"/>
    </row>
    <row r="150" spans="1:7" x14ac:dyDescent="0.25">
      <c r="A150" s="35">
        <v>141</v>
      </c>
      <c r="B150" s="35">
        <v>197</v>
      </c>
      <c r="C150" s="36" t="str">
        <f t="shared" si="12"/>
        <v>FERNANDEZ PEREZ, AGUSTIN</v>
      </c>
      <c r="D150" s="36" t="str">
        <f t="shared" si="13"/>
        <v>M</v>
      </c>
      <c r="E150" s="35" t="str">
        <f t="shared" si="14"/>
        <v>VETERANO B</v>
      </c>
      <c r="F150" s="36" t="str">
        <f t="shared" si="15"/>
        <v>GRUPO SALVAJE</v>
      </c>
      <c r="G150" s="36"/>
    </row>
    <row r="151" spans="1:7" x14ac:dyDescent="0.25">
      <c r="A151" s="35">
        <v>142</v>
      </c>
      <c r="B151" s="35">
        <v>187</v>
      </c>
      <c r="C151" s="36" t="str">
        <f t="shared" si="12"/>
        <v>ESPUELA NIETO, MARTA</v>
      </c>
      <c r="D151" s="36" t="str">
        <f t="shared" si="13"/>
        <v>F</v>
      </c>
      <c r="E151" s="35" t="str">
        <f t="shared" si="14"/>
        <v>SENIOR FEM</v>
      </c>
      <c r="F151" s="36"/>
      <c r="G151" s="36"/>
    </row>
    <row r="152" spans="1:7" x14ac:dyDescent="0.25">
      <c r="A152" s="35">
        <v>143</v>
      </c>
      <c r="B152" s="35">
        <v>366</v>
      </c>
      <c r="C152" s="36" t="str">
        <f t="shared" si="12"/>
        <v>TORRES PELAYO, ,MARIA JOSE</v>
      </c>
      <c r="D152" s="36" t="str">
        <f t="shared" si="13"/>
        <v>F</v>
      </c>
      <c r="E152" s="35" t="str">
        <f t="shared" si="14"/>
        <v>VETERANA B</v>
      </c>
      <c r="F152" s="36"/>
      <c r="G152" s="36"/>
    </row>
    <row r="153" spans="1:7" x14ac:dyDescent="0.25">
      <c r="A153" s="35">
        <v>144</v>
      </c>
      <c r="B153" s="35">
        <v>319</v>
      </c>
      <c r="C153" s="36" t="str">
        <f t="shared" si="12"/>
        <v>SANCHEZ ALVAREZ, ALVARO</v>
      </c>
      <c r="D153" s="36" t="str">
        <f t="shared" si="13"/>
        <v>M</v>
      </c>
      <c r="E153" s="35" t="str">
        <f t="shared" si="14"/>
        <v>SENIOR MASC</v>
      </c>
      <c r="F153" s="36"/>
      <c r="G153" s="36"/>
    </row>
    <row r="154" spans="1:7" x14ac:dyDescent="0.25">
      <c r="A154" s="35">
        <v>145</v>
      </c>
      <c r="B154" s="35">
        <v>131</v>
      </c>
      <c r="C154" s="36" t="str">
        <f t="shared" si="12"/>
        <v>CANALES TARDON, JAIME</v>
      </c>
      <c r="D154" s="36" t="str">
        <f t="shared" si="13"/>
        <v>M</v>
      </c>
      <c r="E154" s="35" t="str">
        <f t="shared" si="14"/>
        <v>VETERANO B</v>
      </c>
      <c r="F154" s="36" t="str">
        <f t="shared" si="15"/>
        <v>UDAT</v>
      </c>
      <c r="G154" s="36"/>
    </row>
    <row r="155" spans="1:7" x14ac:dyDescent="0.25">
      <c r="A155" s="35">
        <v>146</v>
      </c>
      <c r="B155" s="35">
        <v>317</v>
      </c>
      <c r="C155" s="36" t="str">
        <f t="shared" si="12"/>
        <v>RUEDA FERNANDEZ JOSE MARIA</v>
      </c>
      <c r="D155" s="36" t="str">
        <f t="shared" si="13"/>
        <v>Masculino</v>
      </c>
      <c r="E155" s="35" t="str">
        <f t="shared" si="14"/>
        <v>VETERANO B</v>
      </c>
      <c r="F155" s="36"/>
      <c r="G155" s="36"/>
    </row>
    <row r="156" spans="1:7" x14ac:dyDescent="0.25">
      <c r="A156" s="35">
        <v>147</v>
      </c>
      <c r="B156" s="35">
        <v>227</v>
      </c>
      <c r="C156" s="36" t="str">
        <f t="shared" si="12"/>
        <v>HIDALGO CRUZ-GARCIA EMILIO</v>
      </c>
      <c r="D156" s="36" t="str">
        <f t="shared" si="13"/>
        <v>Masculino</v>
      </c>
      <c r="E156" s="35" t="e">
        <f t="shared" si="14"/>
        <v>#N/A</v>
      </c>
      <c r="F156" s="36" t="str">
        <f t="shared" si="15"/>
        <v>UDAT</v>
      </c>
      <c r="G156" s="36"/>
    </row>
    <row r="157" spans="1:7" x14ac:dyDescent="0.25">
      <c r="A157" s="35">
        <v>148</v>
      </c>
      <c r="B157" s="35">
        <v>224</v>
      </c>
      <c r="C157" s="36" t="str">
        <f t="shared" si="12"/>
        <v>HERMOSO, VICENTE</v>
      </c>
      <c r="D157" s="36" t="str">
        <f t="shared" si="13"/>
        <v>M</v>
      </c>
      <c r="E157" s="35" t="str">
        <f t="shared" si="14"/>
        <v>VETERANO B</v>
      </c>
      <c r="F157" s="36">
        <f t="shared" si="15"/>
        <v>0</v>
      </c>
      <c r="G157" s="36" t="str">
        <f t="shared" si="16"/>
        <v>LOCAL</v>
      </c>
    </row>
    <row r="158" spans="1:7" x14ac:dyDescent="0.25">
      <c r="A158" s="35">
        <v>149</v>
      </c>
      <c r="B158" s="35">
        <v>348</v>
      </c>
      <c r="C158" s="36" t="str">
        <f t="shared" si="12"/>
        <v>UCEDA GARCIA, SONIA</v>
      </c>
      <c r="D158" s="36" t="str">
        <f t="shared" si="13"/>
        <v>F</v>
      </c>
      <c r="E158" s="35" t="str">
        <f t="shared" si="14"/>
        <v>VETERANA A</v>
      </c>
      <c r="F158" s="36"/>
      <c r="G158" s="36"/>
    </row>
    <row r="159" spans="1:7" x14ac:dyDescent="0.25">
      <c r="C159" s="5"/>
      <c r="D159" s="5"/>
      <c r="F159" s="5"/>
      <c r="G159" s="5"/>
    </row>
    <row r="160" spans="1:7" x14ac:dyDescent="0.25">
      <c r="C160" s="5"/>
      <c r="D160" s="5"/>
      <c r="F160" s="5"/>
      <c r="G160" s="5"/>
    </row>
    <row r="161" spans="3:7" x14ac:dyDescent="0.25">
      <c r="C161" s="5"/>
      <c r="D161" s="5"/>
      <c r="F161" s="5"/>
      <c r="G161" s="5"/>
    </row>
    <row r="162" spans="3:7" x14ac:dyDescent="0.25">
      <c r="C162" s="5"/>
      <c r="D162" s="5"/>
      <c r="F162" s="5"/>
      <c r="G162" s="5"/>
    </row>
    <row r="163" spans="3:7" x14ac:dyDescent="0.25">
      <c r="C163" s="5"/>
      <c r="D163" s="5"/>
      <c r="F163" s="5"/>
      <c r="G163" s="5"/>
    </row>
    <row r="164" spans="3:7" x14ac:dyDescent="0.25">
      <c r="C164" s="5"/>
      <c r="D164" s="5"/>
      <c r="F164" s="5"/>
      <c r="G164" s="5"/>
    </row>
    <row r="165" spans="3:7" x14ac:dyDescent="0.25">
      <c r="C165" s="5"/>
      <c r="D165" s="5"/>
      <c r="F165" s="5"/>
      <c r="G165" s="5"/>
    </row>
    <row r="166" spans="3:7" x14ac:dyDescent="0.25">
      <c r="C166" s="5"/>
      <c r="D166" s="5"/>
      <c r="F166" s="5"/>
      <c r="G166" s="5"/>
    </row>
    <row r="167" spans="3:7" x14ac:dyDescent="0.25">
      <c r="C167" s="5"/>
      <c r="D167" s="5"/>
      <c r="F167" s="5"/>
      <c r="G167" s="5"/>
    </row>
    <row r="168" spans="3:7" x14ac:dyDescent="0.25">
      <c r="C168" s="5"/>
      <c r="D168" s="5"/>
      <c r="F168" s="5"/>
      <c r="G168" s="5"/>
    </row>
    <row r="169" spans="3:7" x14ac:dyDescent="0.25">
      <c r="C169" s="5"/>
      <c r="D169" s="5"/>
      <c r="F169" s="5"/>
      <c r="G169" s="5"/>
    </row>
    <row r="170" spans="3:7" x14ac:dyDescent="0.25">
      <c r="C170" s="5"/>
      <c r="D170" s="5"/>
      <c r="F170" s="5"/>
      <c r="G170" s="5"/>
    </row>
    <row r="171" spans="3:7" x14ac:dyDescent="0.25">
      <c r="C171" s="5"/>
      <c r="D171" s="5"/>
      <c r="F171" s="5"/>
      <c r="G171" s="5"/>
    </row>
    <row r="172" spans="3:7" x14ac:dyDescent="0.25">
      <c r="C172" s="5"/>
      <c r="D172" s="5"/>
      <c r="F172" s="5"/>
      <c r="G172" s="5"/>
    </row>
    <row r="173" spans="3:7" x14ac:dyDescent="0.25">
      <c r="C173" s="5"/>
      <c r="D173" s="5"/>
      <c r="F173" s="5"/>
      <c r="G173" s="5"/>
    </row>
    <row r="174" spans="3:7" x14ac:dyDescent="0.25">
      <c r="C174" s="5"/>
      <c r="D174" s="5"/>
      <c r="F174" s="5"/>
      <c r="G174" s="5"/>
    </row>
    <row r="175" spans="3:7" x14ac:dyDescent="0.25">
      <c r="C175" s="5"/>
      <c r="D175" s="5"/>
      <c r="F175" s="5"/>
      <c r="G175" s="5"/>
    </row>
    <row r="176" spans="3:7" x14ac:dyDescent="0.25">
      <c r="C176" s="5"/>
      <c r="D176" s="5"/>
      <c r="F176" s="5"/>
      <c r="G176" s="5"/>
    </row>
    <row r="177" spans="3:7" x14ac:dyDescent="0.25">
      <c r="C177" s="5"/>
      <c r="D177" s="5"/>
      <c r="F177" s="5"/>
      <c r="G177" s="5"/>
    </row>
    <row r="178" spans="3:7" x14ac:dyDescent="0.25">
      <c r="C178" s="5"/>
      <c r="D178" s="5"/>
      <c r="F178" s="5"/>
      <c r="G178" s="5"/>
    </row>
    <row r="179" spans="3:7" x14ac:dyDescent="0.25">
      <c r="C179" s="5"/>
      <c r="D179" s="5"/>
      <c r="F179" s="5"/>
      <c r="G179" s="5"/>
    </row>
    <row r="180" spans="3:7" x14ac:dyDescent="0.25">
      <c r="C180" s="5"/>
      <c r="D180" s="5"/>
      <c r="F180" s="5"/>
      <c r="G180" s="5"/>
    </row>
    <row r="181" spans="3:7" x14ac:dyDescent="0.25">
      <c r="C181" s="5"/>
      <c r="D181" s="5"/>
      <c r="F181" s="5"/>
      <c r="G181" s="5"/>
    </row>
    <row r="182" spans="3:7" x14ac:dyDescent="0.25">
      <c r="C182" s="5"/>
      <c r="D182" s="5"/>
      <c r="F182" s="5"/>
      <c r="G182" s="5"/>
    </row>
    <row r="183" spans="3:7" x14ac:dyDescent="0.25">
      <c r="C183" s="5"/>
      <c r="D183" s="5"/>
      <c r="F183" s="5"/>
      <c r="G183" s="5"/>
    </row>
    <row r="184" spans="3:7" x14ac:dyDescent="0.25">
      <c r="C184" s="5"/>
      <c r="D184" s="5"/>
      <c r="F184" s="5"/>
      <c r="G184" s="5"/>
    </row>
    <row r="185" spans="3:7" x14ac:dyDescent="0.25">
      <c r="C185" s="5"/>
      <c r="D185" s="5"/>
      <c r="F185" s="5"/>
      <c r="G185" s="5"/>
    </row>
    <row r="186" spans="3:7" x14ac:dyDescent="0.25">
      <c r="C186" s="5"/>
      <c r="D186" s="5"/>
      <c r="F186" s="5"/>
      <c r="G186" s="5"/>
    </row>
    <row r="187" spans="3:7" x14ac:dyDescent="0.25">
      <c r="C187" s="5"/>
      <c r="D187" s="5"/>
      <c r="F187" s="5"/>
      <c r="G187" s="5"/>
    </row>
    <row r="188" spans="3:7" x14ac:dyDescent="0.25">
      <c r="C188" s="5"/>
      <c r="D188" s="5"/>
      <c r="F188" s="5"/>
      <c r="G188" s="5"/>
    </row>
    <row r="189" spans="3:7" x14ac:dyDescent="0.25">
      <c r="C189" s="5"/>
      <c r="D189" s="5"/>
      <c r="F189" s="5"/>
      <c r="G189" s="5"/>
    </row>
    <row r="190" spans="3:7" x14ac:dyDescent="0.25">
      <c r="C190" s="5"/>
      <c r="D190" s="5"/>
      <c r="F190" s="5"/>
      <c r="G190" s="5"/>
    </row>
    <row r="191" spans="3:7" x14ac:dyDescent="0.25">
      <c r="C191" s="5"/>
      <c r="D191" s="5"/>
      <c r="F191" s="5"/>
      <c r="G191" s="5"/>
    </row>
    <row r="192" spans="3:7" x14ac:dyDescent="0.25">
      <c r="C192" s="5"/>
      <c r="D192" s="5"/>
      <c r="F192" s="5"/>
      <c r="G192" s="5"/>
    </row>
    <row r="193" spans="3:7" x14ac:dyDescent="0.25">
      <c r="C193" s="5"/>
      <c r="D193" s="5"/>
      <c r="F193" s="5"/>
      <c r="G193" s="5"/>
    </row>
    <row r="194" spans="3:7" x14ac:dyDescent="0.25">
      <c r="C194" s="5"/>
      <c r="D194" s="5"/>
      <c r="F194" s="5"/>
      <c r="G194" s="5"/>
    </row>
    <row r="195" spans="3:7" x14ac:dyDescent="0.25">
      <c r="C195" s="5"/>
      <c r="D195" s="5"/>
      <c r="F195" s="5"/>
      <c r="G195" s="5"/>
    </row>
    <row r="196" spans="3:7" x14ac:dyDescent="0.25">
      <c r="C196" s="5"/>
      <c r="D196" s="5"/>
      <c r="F196" s="5"/>
      <c r="G196" s="5"/>
    </row>
    <row r="197" spans="3:7" x14ac:dyDescent="0.25">
      <c r="C197" s="5"/>
      <c r="D197" s="5"/>
      <c r="F197" s="5"/>
      <c r="G197" s="5"/>
    </row>
    <row r="198" spans="3:7" x14ac:dyDescent="0.25">
      <c r="C198" s="5"/>
      <c r="D198" s="5"/>
      <c r="F198" s="5"/>
      <c r="G198" s="5"/>
    </row>
    <row r="199" spans="3:7" x14ac:dyDescent="0.25">
      <c r="C199" s="5"/>
      <c r="D199" s="5"/>
      <c r="F199" s="5"/>
      <c r="G199" s="5"/>
    </row>
    <row r="200" spans="3:7" x14ac:dyDescent="0.25">
      <c r="C200" s="5"/>
      <c r="D200" s="5"/>
      <c r="F200" s="5"/>
      <c r="G200" s="5"/>
    </row>
  </sheetData>
  <mergeCells count="2">
    <mergeCell ref="A3:I3"/>
    <mergeCell ref="A5:I5"/>
  </mergeCells>
  <pageMargins left="0" right="0" top="0" bottom="0" header="0.31496062992125984" footer="0.31496062992125984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63"/>
  <sheetViews>
    <sheetView tabSelected="1" workbookViewId="0">
      <selection activeCell="L19" sqref="L19"/>
    </sheetView>
  </sheetViews>
  <sheetFormatPr baseColWidth="10" defaultRowHeight="15" x14ac:dyDescent="0.25"/>
  <cols>
    <col min="1" max="1" width="7.7109375" style="4" customWidth="1"/>
    <col min="2" max="2" width="7.28515625" style="4" customWidth="1"/>
    <col min="3" max="3" width="7.7109375" style="4" customWidth="1"/>
    <col min="4" max="4" width="26" customWidth="1"/>
    <col min="5" max="5" width="6.7109375" customWidth="1"/>
    <col min="6" max="6" width="14.85546875" customWidth="1"/>
    <col min="7" max="7" width="15.7109375" customWidth="1"/>
    <col min="8" max="8" width="7.140625" customWidth="1"/>
  </cols>
  <sheetData>
    <row r="3" spans="1:9" x14ac:dyDescent="0.25">
      <c r="A3" s="32" t="s">
        <v>699</v>
      </c>
      <c r="B3" s="32"/>
      <c r="C3" s="32"/>
      <c r="D3" s="32"/>
      <c r="E3" s="32"/>
      <c r="F3" s="32"/>
      <c r="G3" s="32"/>
      <c r="H3" s="32"/>
      <c r="I3" s="32"/>
    </row>
    <row r="4" spans="1:9" x14ac:dyDescent="0.25">
      <c r="A4" s="5"/>
      <c r="B4" s="5"/>
      <c r="D4" s="2"/>
      <c r="E4" s="5"/>
      <c r="F4" s="5"/>
      <c r="G4" s="5"/>
      <c r="H4" s="5"/>
      <c r="I4" s="5"/>
    </row>
    <row r="5" spans="1:9" x14ac:dyDescent="0.25">
      <c r="A5" s="32" t="s">
        <v>700</v>
      </c>
      <c r="B5" s="32"/>
      <c r="C5" s="32"/>
      <c r="D5" s="32"/>
      <c r="E5" s="32"/>
      <c r="F5" s="32"/>
      <c r="G5" s="32"/>
      <c r="H5" s="32"/>
      <c r="I5" s="32"/>
    </row>
    <row r="8" spans="1:9" x14ac:dyDescent="0.25">
      <c r="A8" s="28" t="s">
        <v>3</v>
      </c>
      <c r="B8" s="28" t="s">
        <v>17</v>
      </c>
      <c r="C8" s="28" t="s">
        <v>0</v>
      </c>
      <c r="D8" s="28" t="s">
        <v>18</v>
      </c>
      <c r="E8" s="9" t="s">
        <v>1</v>
      </c>
      <c r="F8" s="9" t="s">
        <v>3</v>
      </c>
      <c r="G8" s="28" t="s">
        <v>4</v>
      </c>
      <c r="H8" s="9" t="s">
        <v>5</v>
      </c>
    </row>
    <row r="10" spans="1:9" x14ac:dyDescent="0.25">
      <c r="A10" s="35">
        <v>1</v>
      </c>
      <c r="B10" s="35">
        <v>67</v>
      </c>
      <c r="C10" s="35">
        <v>320</v>
      </c>
      <c r="D10" s="36" t="s">
        <v>249</v>
      </c>
      <c r="E10" s="36" t="s">
        <v>32</v>
      </c>
      <c r="F10" s="36" t="s">
        <v>19</v>
      </c>
      <c r="G10" s="36" t="s">
        <v>251</v>
      </c>
      <c r="H10" s="36"/>
    </row>
    <row r="11" spans="1:9" x14ac:dyDescent="0.25">
      <c r="A11" s="35">
        <v>2</v>
      </c>
      <c r="B11" s="35">
        <v>82</v>
      </c>
      <c r="C11" s="35">
        <v>288</v>
      </c>
      <c r="D11" s="36" t="s">
        <v>278</v>
      </c>
      <c r="E11" s="36" t="s">
        <v>407</v>
      </c>
      <c r="F11" s="36" t="s">
        <v>19</v>
      </c>
      <c r="G11" s="36" t="s">
        <v>540</v>
      </c>
      <c r="H11" s="36"/>
    </row>
    <row r="12" spans="1:9" x14ac:dyDescent="0.25">
      <c r="A12" s="35">
        <v>3</v>
      </c>
      <c r="B12" s="35">
        <v>87</v>
      </c>
      <c r="C12" s="35">
        <v>356</v>
      </c>
      <c r="D12" s="36" t="s">
        <v>344</v>
      </c>
      <c r="E12" s="36" t="s">
        <v>407</v>
      </c>
      <c r="F12" s="36" t="s">
        <v>19</v>
      </c>
      <c r="G12" s="36"/>
      <c r="H12" s="36"/>
    </row>
    <row r="13" spans="1:9" x14ac:dyDescent="0.25">
      <c r="A13" s="35">
        <v>4</v>
      </c>
      <c r="B13" s="35">
        <v>118</v>
      </c>
      <c r="C13" s="35">
        <v>180</v>
      </c>
      <c r="D13" s="36" t="s">
        <v>375</v>
      </c>
      <c r="E13" s="36" t="s">
        <v>407</v>
      </c>
      <c r="F13" s="36" t="s">
        <v>19</v>
      </c>
      <c r="G13" s="36" t="s">
        <v>570</v>
      </c>
      <c r="H13" s="36"/>
    </row>
    <row r="14" spans="1:9" x14ac:dyDescent="0.25">
      <c r="A14" s="35">
        <v>5</v>
      </c>
      <c r="B14" s="35">
        <v>133</v>
      </c>
      <c r="C14" s="35">
        <v>273</v>
      </c>
      <c r="D14" s="36" t="s">
        <v>335</v>
      </c>
      <c r="E14" s="36" t="s">
        <v>407</v>
      </c>
      <c r="F14" s="36" t="s">
        <v>19</v>
      </c>
      <c r="G14" s="36"/>
      <c r="H14" s="36"/>
    </row>
    <row r="15" spans="1:9" x14ac:dyDescent="0.25">
      <c r="A15" s="35">
        <v>6</v>
      </c>
      <c r="B15" s="35">
        <v>142</v>
      </c>
      <c r="C15" s="35">
        <v>187</v>
      </c>
      <c r="D15" s="36" t="s">
        <v>45</v>
      </c>
      <c r="E15" s="36" t="s">
        <v>32</v>
      </c>
      <c r="F15" s="36" t="s">
        <v>19</v>
      </c>
      <c r="G15" s="36"/>
      <c r="H15" s="36"/>
    </row>
    <row r="18" spans="1:8" x14ac:dyDescent="0.25">
      <c r="A18" s="35">
        <v>1</v>
      </c>
      <c r="B18" s="35">
        <v>1</v>
      </c>
      <c r="C18" s="35">
        <v>244</v>
      </c>
      <c r="D18" s="36" t="s">
        <v>350</v>
      </c>
      <c r="E18" s="36" t="s">
        <v>406</v>
      </c>
      <c r="F18" s="36" t="s">
        <v>20</v>
      </c>
      <c r="G18" s="36" t="s">
        <v>565</v>
      </c>
      <c r="H18" s="36"/>
    </row>
    <row r="19" spans="1:8" x14ac:dyDescent="0.25">
      <c r="A19" s="35">
        <v>2</v>
      </c>
      <c r="B19" s="35">
        <v>2</v>
      </c>
      <c r="C19" s="35">
        <v>151</v>
      </c>
      <c r="D19" s="36" t="s">
        <v>353</v>
      </c>
      <c r="E19" s="36" t="s">
        <v>406</v>
      </c>
      <c r="F19" s="36" t="s">
        <v>20</v>
      </c>
      <c r="G19" s="36" t="s">
        <v>22</v>
      </c>
      <c r="H19" s="36"/>
    </row>
    <row r="20" spans="1:8" x14ac:dyDescent="0.25">
      <c r="A20" s="35">
        <v>3</v>
      </c>
      <c r="B20" s="35">
        <v>3</v>
      </c>
      <c r="C20" s="35">
        <v>373</v>
      </c>
      <c r="D20" s="36" t="s">
        <v>605</v>
      </c>
      <c r="E20" s="36" t="s">
        <v>35</v>
      </c>
      <c r="F20" s="36" t="s">
        <v>20</v>
      </c>
      <c r="G20" s="36"/>
      <c r="H20" s="36"/>
    </row>
    <row r="21" spans="1:8" x14ac:dyDescent="0.25">
      <c r="A21" s="35">
        <v>4</v>
      </c>
      <c r="B21" s="35">
        <v>4</v>
      </c>
      <c r="C21" s="35">
        <v>411</v>
      </c>
      <c r="D21" s="36" t="s">
        <v>675</v>
      </c>
      <c r="E21" s="36" t="s">
        <v>35</v>
      </c>
      <c r="F21" s="36" t="s">
        <v>20</v>
      </c>
      <c r="G21" s="36"/>
      <c r="H21" s="36"/>
    </row>
    <row r="22" spans="1:8" x14ac:dyDescent="0.25">
      <c r="A22" s="35">
        <v>5</v>
      </c>
      <c r="B22" s="35">
        <v>5</v>
      </c>
      <c r="C22" s="35">
        <v>118</v>
      </c>
      <c r="D22" s="36" t="s">
        <v>396</v>
      </c>
      <c r="E22" s="36" t="s">
        <v>406</v>
      </c>
      <c r="F22" s="36" t="s">
        <v>20</v>
      </c>
      <c r="G22" s="36" t="s">
        <v>574</v>
      </c>
      <c r="H22" s="36"/>
    </row>
    <row r="23" spans="1:8" x14ac:dyDescent="0.25">
      <c r="A23" s="35">
        <v>6</v>
      </c>
      <c r="B23" s="35">
        <v>6</v>
      </c>
      <c r="C23" s="35">
        <v>301</v>
      </c>
      <c r="D23" s="36" t="s">
        <v>345</v>
      </c>
      <c r="E23" s="36" t="s">
        <v>406</v>
      </c>
      <c r="F23" s="36" t="s">
        <v>20</v>
      </c>
      <c r="G23" s="36" t="s">
        <v>564</v>
      </c>
      <c r="H23" s="36"/>
    </row>
    <row r="24" spans="1:8" x14ac:dyDescent="0.25">
      <c r="A24" s="35">
        <v>7</v>
      </c>
      <c r="B24" s="35">
        <v>7</v>
      </c>
      <c r="C24" s="35">
        <v>412</v>
      </c>
      <c r="D24" s="36" t="s">
        <v>678</v>
      </c>
      <c r="E24" s="36" t="s">
        <v>35</v>
      </c>
      <c r="F24" s="36" t="s">
        <v>20</v>
      </c>
      <c r="G24" s="36"/>
      <c r="H24" s="36"/>
    </row>
    <row r="25" spans="1:8" x14ac:dyDescent="0.25">
      <c r="A25" s="35">
        <v>8</v>
      </c>
      <c r="B25" s="35">
        <v>8</v>
      </c>
      <c r="C25" s="35">
        <v>236</v>
      </c>
      <c r="D25" s="36" t="s">
        <v>288</v>
      </c>
      <c r="E25" s="36" t="s">
        <v>406</v>
      </c>
      <c r="F25" s="36" t="s">
        <v>20</v>
      </c>
      <c r="G25" s="36" t="s">
        <v>545</v>
      </c>
      <c r="H25" s="36"/>
    </row>
    <row r="26" spans="1:8" x14ac:dyDescent="0.25">
      <c r="A26" s="35">
        <v>9</v>
      </c>
      <c r="B26" s="35">
        <v>11</v>
      </c>
      <c r="C26" s="35">
        <v>334</v>
      </c>
      <c r="D26" s="36" t="s">
        <v>368</v>
      </c>
      <c r="E26" s="36" t="s">
        <v>406</v>
      </c>
      <c r="F26" s="36" t="s">
        <v>20</v>
      </c>
      <c r="G26" s="36" t="s">
        <v>22</v>
      </c>
      <c r="H26" s="36"/>
    </row>
    <row r="27" spans="1:8" x14ac:dyDescent="0.25">
      <c r="A27" s="35">
        <v>10</v>
      </c>
      <c r="B27" s="35">
        <v>14</v>
      </c>
      <c r="C27" s="35">
        <v>153</v>
      </c>
      <c r="D27" s="36" t="s">
        <v>354</v>
      </c>
      <c r="E27" s="36" t="s">
        <v>406</v>
      </c>
      <c r="F27" s="36" t="s">
        <v>20</v>
      </c>
      <c r="G27" s="36" t="s">
        <v>540</v>
      </c>
      <c r="H27" s="36"/>
    </row>
    <row r="28" spans="1:8" x14ac:dyDescent="0.25">
      <c r="A28" s="35">
        <v>11</v>
      </c>
      <c r="B28" s="35">
        <v>18</v>
      </c>
      <c r="C28" s="35">
        <v>321</v>
      </c>
      <c r="D28" s="36" t="s">
        <v>41</v>
      </c>
      <c r="E28" s="36" t="s">
        <v>35</v>
      </c>
      <c r="F28" s="36" t="s">
        <v>20</v>
      </c>
      <c r="G28" s="36"/>
      <c r="H28" s="36"/>
    </row>
    <row r="29" spans="1:8" x14ac:dyDescent="0.25">
      <c r="A29" s="35">
        <v>12</v>
      </c>
      <c r="B29" s="35">
        <v>21</v>
      </c>
      <c r="C29" s="35">
        <v>121</v>
      </c>
      <c r="D29" s="36" t="s">
        <v>252</v>
      </c>
      <c r="E29" s="36" t="s">
        <v>35</v>
      </c>
      <c r="F29" s="36" t="s">
        <v>20</v>
      </c>
      <c r="G29" s="36" t="s">
        <v>254</v>
      </c>
      <c r="H29" s="36"/>
    </row>
    <row r="30" spans="1:8" x14ac:dyDescent="0.25">
      <c r="A30" s="35">
        <v>13</v>
      </c>
      <c r="B30" s="35">
        <v>24</v>
      </c>
      <c r="C30" s="35">
        <v>209</v>
      </c>
      <c r="D30" s="36" t="s">
        <v>247</v>
      </c>
      <c r="E30" s="36" t="s">
        <v>35</v>
      </c>
      <c r="F30" s="36" t="s">
        <v>20</v>
      </c>
      <c r="G30" s="36" t="s">
        <v>116</v>
      </c>
      <c r="H30" s="36"/>
    </row>
    <row r="31" spans="1:8" x14ac:dyDescent="0.25">
      <c r="A31" s="35">
        <v>14</v>
      </c>
      <c r="B31" s="35">
        <v>30</v>
      </c>
      <c r="C31" s="35">
        <v>198</v>
      </c>
      <c r="D31" s="36" t="s">
        <v>218</v>
      </c>
      <c r="E31" s="36" t="s">
        <v>35</v>
      </c>
      <c r="F31" s="36" t="s">
        <v>20</v>
      </c>
      <c r="G31" s="36">
        <v>0</v>
      </c>
      <c r="H31" s="36" t="s">
        <v>5</v>
      </c>
    </row>
    <row r="32" spans="1:8" x14ac:dyDescent="0.25">
      <c r="A32" s="35">
        <v>15</v>
      </c>
      <c r="B32" s="35">
        <v>31</v>
      </c>
      <c r="C32" s="35">
        <v>216</v>
      </c>
      <c r="D32" s="36" t="s">
        <v>280</v>
      </c>
      <c r="E32" s="36" t="s">
        <v>406</v>
      </c>
      <c r="F32" s="36" t="s">
        <v>20</v>
      </c>
      <c r="G32" s="36" t="s">
        <v>542</v>
      </c>
      <c r="H32" s="36"/>
    </row>
    <row r="33" spans="1:8" x14ac:dyDescent="0.25">
      <c r="A33" s="35">
        <v>16</v>
      </c>
      <c r="B33" s="35">
        <v>32</v>
      </c>
      <c r="C33" s="35">
        <v>415</v>
      </c>
      <c r="D33" s="36" t="s">
        <v>684</v>
      </c>
      <c r="E33" s="36" t="s">
        <v>35</v>
      </c>
      <c r="F33" s="36" t="s">
        <v>20</v>
      </c>
      <c r="G33" s="36"/>
      <c r="H33" s="36"/>
    </row>
    <row r="34" spans="1:8" x14ac:dyDescent="0.25">
      <c r="A34" s="35">
        <v>17</v>
      </c>
      <c r="B34" s="35">
        <v>36</v>
      </c>
      <c r="C34" s="35">
        <v>211</v>
      </c>
      <c r="D34" s="36" t="s">
        <v>141</v>
      </c>
      <c r="E34" s="36" t="s">
        <v>35</v>
      </c>
      <c r="F34" s="36" t="s">
        <v>20</v>
      </c>
      <c r="G34" s="36" t="s">
        <v>116</v>
      </c>
      <c r="H34" s="36"/>
    </row>
    <row r="35" spans="1:8" x14ac:dyDescent="0.25">
      <c r="A35" s="35">
        <v>18</v>
      </c>
      <c r="B35" s="35">
        <v>37</v>
      </c>
      <c r="C35" s="35">
        <v>243</v>
      </c>
      <c r="D35" s="36" t="s">
        <v>190</v>
      </c>
      <c r="E35" s="36" t="s">
        <v>35</v>
      </c>
      <c r="F35" s="36" t="s">
        <v>20</v>
      </c>
      <c r="G35" s="36"/>
      <c r="H35" s="36"/>
    </row>
    <row r="36" spans="1:8" x14ac:dyDescent="0.25">
      <c r="A36" s="35">
        <v>19</v>
      </c>
      <c r="B36" s="35">
        <v>39</v>
      </c>
      <c r="C36" s="35">
        <v>256</v>
      </c>
      <c r="D36" s="36" t="s">
        <v>84</v>
      </c>
      <c r="E36" s="36" t="s">
        <v>35</v>
      </c>
      <c r="F36" s="36" t="s">
        <v>20</v>
      </c>
      <c r="G36" s="36"/>
      <c r="H36" s="36"/>
    </row>
    <row r="37" spans="1:8" x14ac:dyDescent="0.25">
      <c r="A37" s="35">
        <v>20</v>
      </c>
      <c r="B37" s="35">
        <v>40</v>
      </c>
      <c r="C37" s="35">
        <v>416</v>
      </c>
      <c r="D37" s="36" t="s">
        <v>686</v>
      </c>
      <c r="E37" s="36" t="s">
        <v>35</v>
      </c>
      <c r="F37" s="36" t="s">
        <v>20</v>
      </c>
      <c r="G37" s="36"/>
      <c r="H37" s="36"/>
    </row>
    <row r="38" spans="1:8" x14ac:dyDescent="0.25">
      <c r="A38" s="35">
        <v>21</v>
      </c>
      <c r="B38" s="35">
        <v>42</v>
      </c>
      <c r="C38" s="35">
        <v>419</v>
      </c>
      <c r="D38" s="36" t="s">
        <v>693</v>
      </c>
      <c r="E38" s="36" t="s">
        <v>35</v>
      </c>
      <c r="F38" s="36" t="s">
        <v>20</v>
      </c>
      <c r="G38" s="36"/>
      <c r="H38" s="36"/>
    </row>
    <row r="39" spans="1:8" x14ac:dyDescent="0.25">
      <c r="A39" s="35">
        <v>22</v>
      </c>
      <c r="B39" s="35">
        <v>45</v>
      </c>
      <c r="C39" s="35">
        <v>290</v>
      </c>
      <c r="D39" s="36" t="s">
        <v>130</v>
      </c>
      <c r="E39" s="36" t="s">
        <v>35</v>
      </c>
      <c r="F39" s="36" t="s">
        <v>20</v>
      </c>
      <c r="G39" s="36"/>
      <c r="H39" s="36"/>
    </row>
    <row r="40" spans="1:8" x14ac:dyDescent="0.25">
      <c r="A40" s="35">
        <v>23</v>
      </c>
      <c r="B40" s="35">
        <v>47</v>
      </c>
      <c r="C40" s="35">
        <v>259</v>
      </c>
      <c r="D40" s="36" t="s">
        <v>319</v>
      </c>
      <c r="E40" s="36" t="s">
        <v>406</v>
      </c>
      <c r="F40" s="36" t="s">
        <v>20</v>
      </c>
      <c r="G40" s="36" t="s">
        <v>555</v>
      </c>
      <c r="H40" s="36"/>
    </row>
    <row r="41" spans="1:8" x14ac:dyDescent="0.25">
      <c r="A41" s="35">
        <v>24</v>
      </c>
      <c r="B41" s="35">
        <v>48</v>
      </c>
      <c r="C41" s="35">
        <v>176</v>
      </c>
      <c r="D41" s="36" t="s">
        <v>293</v>
      </c>
      <c r="E41" s="36" t="s">
        <v>406</v>
      </c>
      <c r="F41" s="36" t="s">
        <v>20</v>
      </c>
      <c r="G41" s="36" t="s">
        <v>548</v>
      </c>
      <c r="H41" s="36"/>
    </row>
    <row r="42" spans="1:8" x14ac:dyDescent="0.25">
      <c r="A42" s="35">
        <v>25</v>
      </c>
      <c r="B42" s="35">
        <v>49</v>
      </c>
      <c r="C42" s="35">
        <v>374</v>
      </c>
      <c r="D42" s="36" t="s">
        <v>292</v>
      </c>
      <c r="E42" s="36" t="s">
        <v>406</v>
      </c>
      <c r="F42" s="36" t="s">
        <v>20</v>
      </c>
      <c r="G42" s="36" t="s">
        <v>607</v>
      </c>
      <c r="H42" s="36"/>
    </row>
    <row r="43" spans="1:8" x14ac:dyDescent="0.25">
      <c r="A43" s="35">
        <v>26</v>
      </c>
      <c r="B43" s="35">
        <v>50</v>
      </c>
      <c r="C43" s="35">
        <v>148</v>
      </c>
      <c r="D43" s="36" t="s">
        <v>308</v>
      </c>
      <c r="E43" s="36" t="s">
        <v>406</v>
      </c>
      <c r="F43" s="36" t="s">
        <v>20</v>
      </c>
      <c r="G43" s="36" t="s">
        <v>551</v>
      </c>
      <c r="H43" s="36"/>
    </row>
    <row r="44" spans="1:8" x14ac:dyDescent="0.25">
      <c r="A44" s="35">
        <v>27</v>
      </c>
      <c r="B44" s="35">
        <v>54</v>
      </c>
      <c r="C44" s="35">
        <v>402</v>
      </c>
      <c r="D44" s="36" t="s">
        <v>659</v>
      </c>
      <c r="E44" s="36" t="s">
        <v>35</v>
      </c>
      <c r="F44" s="36" t="s">
        <v>20</v>
      </c>
      <c r="G44" s="36"/>
      <c r="H44" s="36"/>
    </row>
    <row r="45" spans="1:8" x14ac:dyDescent="0.25">
      <c r="A45" s="35">
        <v>28</v>
      </c>
      <c r="B45" s="35">
        <v>55</v>
      </c>
      <c r="C45" s="35">
        <v>418</v>
      </c>
      <c r="D45" s="36" t="s">
        <v>690</v>
      </c>
      <c r="E45" s="36" t="s">
        <v>35</v>
      </c>
      <c r="F45" s="36" t="s">
        <v>20</v>
      </c>
      <c r="G45" s="36">
        <v>0</v>
      </c>
      <c r="H45" s="36" t="s">
        <v>5</v>
      </c>
    </row>
    <row r="46" spans="1:8" x14ac:dyDescent="0.25">
      <c r="A46" s="35">
        <v>29</v>
      </c>
      <c r="B46" s="35">
        <v>58</v>
      </c>
      <c r="C46" s="35">
        <v>196</v>
      </c>
      <c r="D46" s="36" t="s">
        <v>285</v>
      </c>
      <c r="E46" s="36" t="s">
        <v>406</v>
      </c>
      <c r="F46" s="36" t="s">
        <v>20</v>
      </c>
      <c r="G46" s="36" t="s">
        <v>543</v>
      </c>
      <c r="H46" s="36"/>
    </row>
    <row r="47" spans="1:8" x14ac:dyDescent="0.25">
      <c r="A47" s="35">
        <v>30</v>
      </c>
      <c r="B47" s="35">
        <v>62</v>
      </c>
      <c r="C47" s="35">
        <v>154</v>
      </c>
      <c r="D47" s="36" t="s">
        <v>334</v>
      </c>
      <c r="E47" s="36" t="s">
        <v>406</v>
      </c>
      <c r="F47" s="36" t="s">
        <v>20</v>
      </c>
      <c r="G47" s="36"/>
      <c r="H47" s="36"/>
    </row>
    <row r="48" spans="1:8" x14ac:dyDescent="0.25">
      <c r="A48" s="35">
        <v>31</v>
      </c>
      <c r="B48" s="35">
        <v>64</v>
      </c>
      <c r="C48" s="35">
        <v>328</v>
      </c>
      <c r="D48" s="36" t="s">
        <v>79</v>
      </c>
      <c r="E48" s="36" t="s">
        <v>35</v>
      </c>
      <c r="F48" s="36" t="s">
        <v>20</v>
      </c>
      <c r="G48" s="36" t="s">
        <v>81</v>
      </c>
      <c r="H48" s="36"/>
    </row>
    <row r="49" spans="1:8" x14ac:dyDescent="0.25">
      <c r="A49" s="35">
        <v>32</v>
      </c>
      <c r="B49" s="35">
        <v>65</v>
      </c>
      <c r="C49" s="35">
        <v>263</v>
      </c>
      <c r="D49" s="36" t="s">
        <v>63</v>
      </c>
      <c r="E49" s="36" t="s">
        <v>35</v>
      </c>
      <c r="F49" s="36" t="s">
        <v>20</v>
      </c>
      <c r="G49" s="36"/>
      <c r="H49" s="36"/>
    </row>
    <row r="50" spans="1:8" x14ac:dyDescent="0.25">
      <c r="A50" s="35">
        <v>33</v>
      </c>
      <c r="B50" s="35">
        <v>66</v>
      </c>
      <c r="C50" s="35">
        <v>413</v>
      </c>
      <c r="D50" s="36" t="s">
        <v>680</v>
      </c>
      <c r="E50" s="36" t="s">
        <v>35</v>
      </c>
      <c r="F50" s="36" t="s">
        <v>20</v>
      </c>
      <c r="G50" s="36"/>
      <c r="H50" s="36"/>
    </row>
    <row r="51" spans="1:8" x14ac:dyDescent="0.25">
      <c r="A51" s="35">
        <v>34</v>
      </c>
      <c r="B51" s="35">
        <v>69</v>
      </c>
      <c r="C51" s="35">
        <v>341</v>
      </c>
      <c r="D51" s="36" t="s">
        <v>230</v>
      </c>
      <c r="E51" s="36" t="s">
        <v>35</v>
      </c>
      <c r="F51" s="36" t="s">
        <v>20</v>
      </c>
      <c r="G51" s="36" t="s">
        <v>232</v>
      </c>
      <c r="H51" s="36"/>
    </row>
    <row r="52" spans="1:8" x14ac:dyDescent="0.25">
      <c r="A52" s="35">
        <v>35</v>
      </c>
      <c r="B52" s="35">
        <v>74</v>
      </c>
      <c r="C52" s="35">
        <v>395</v>
      </c>
      <c r="D52" s="36" t="s">
        <v>647</v>
      </c>
      <c r="E52" s="36" t="s">
        <v>35</v>
      </c>
      <c r="F52" s="36" t="s">
        <v>20</v>
      </c>
      <c r="G52" s="36"/>
      <c r="H52" s="36"/>
    </row>
    <row r="53" spans="1:8" x14ac:dyDescent="0.25">
      <c r="A53" s="35">
        <v>36</v>
      </c>
      <c r="B53" s="35">
        <v>75</v>
      </c>
      <c r="C53" s="35">
        <v>380</v>
      </c>
      <c r="D53" s="36" t="s">
        <v>619</v>
      </c>
      <c r="E53" s="36" t="s">
        <v>35</v>
      </c>
      <c r="F53" s="36" t="s">
        <v>20</v>
      </c>
      <c r="G53" s="36"/>
      <c r="H53" s="36"/>
    </row>
    <row r="54" spans="1:8" x14ac:dyDescent="0.25">
      <c r="A54" s="35">
        <v>37</v>
      </c>
      <c r="B54" s="35">
        <v>76</v>
      </c>
      <c r="C54" s="35">
        <v>379</v>
      </c>
      <c r="D54" s="36" t="s">
        <v>617</v>
      </c>
      <c r="E54" s="36" t="s">
        <v>35</v>
      </c>
      <c r="F54" s="36" t="s">
        <v>20</v>
      </c>
      <c r="G54" s="36"/>
      <c r="H54" s="36"/>
    </row>
    <row r="55" spans="1:8" x14ac:dyDescent="0.25">
      <c r="A55" s="35">
        <v>38</v>
      </c>
      <c r="B55" s="35">
        <v>81</v>
      </c>
      <c r="C55" s="35">
        <v>202</v>
      </c>
      <c r="D55" s="36" t="s">
        <v>279</v>
      </c>
      <c r="E55" s="36" t="s">
        <v>406</v>
      </c>
      <c r="F55" s="36" t="s">
        <v>20</v>
      </c>
      <c r="G55" s="36" t="s">
        <v>541</v>
      </c>
      <c r="H55" s="36"/>
    </row>
    <row r="56" spans="1:8" x14ac:dyDescent="0.25">
      <c r="A56" s="35">
        <v>39</v>
      </c>
      <c r="B56" s="35">
        <v>84</v>
      </c>
      <c r="C56" s="35">
        <v>403</v>
      </c>
      <c r="D56" s="36" t="s">
        <v>661</v>
      </c>
      <c r="E56" s="36" t="s">
        <v>35</v>
      </c>
      <c r="F56" s="36" t="s">
        <v>20</v>
      </c>
      <c r="G56" s="36">
        <v>0</v>
      </c>
      <c r="H56" s="36" t="s">
        <v>663</v>
      </c>
    </row>
    <row r="57" spans="1:8" x14ac:dyDescent="0.25">
      <c r="A57" s="35">
        <v>40</v>
      </c>
      <c r="B57" s="35">
        <v>85</v>
      </c>
      <c r="C57" s="35">
        <v>397</v>
      </c>
      <c r="D57" s="36" t="s">
        <v>650</v>
      </c>
      <c r="E57" s="36" t="s">
        <v>35</v>
      </c>
      <c r="F57" s="36" t="s">
        <v>20</v>
      </c>
      <c r="G57" s="36">
        <v>0</v>
      </c>
      <c r="H57" s="36" t="s">
        <v>5</v>
      </c>
    </row>
    <row r="58" spans="1:8" x14ac:dyDescent="0.25">
      <c r="A58" s="35">
        <v>41</v>
      </c>
      <c r="B58" s="35">
        <v>88</v>
      </c>
      <c r="C58" s="35">
        <v>229</v>
      </c>
      <c r="D58" s="36" t="s">
        <v>295</v>
      </c>
      <c r="E58" s="36" t="s">
        <v>406</v>
      </c>
      <c r="F58" s="36" t="s">
        <v>20</v>
      </c>
      <c r="G58" s="36" t="s">
        <v>567</v>
      </c>
      <c r="H58" s="36"/>
    </row>
    <row r="59" spans="1:8" x14ac:dyDescent="0.25">
      <c r="A59" s="35">
        <v>42</v>
      </c>
      <c r="B59" s="35">
        <v>97</v>
      </c>
      <c r="C59" s="35">
        <v>183</v>
      </c>
      <c r="D59" s="36" t="s">
        <v>392</v>
      </c>
      <c r="E59" s="36" t="s">
        <v>406</v>
      </c>
      <c r="F59" s="36" t="s">
        <v>20</v>
      </c>
      <c r="G59" s="36" t="s">
        <v>546</v>
      </c>
      <c r="H59" s="36"/>
    </row>
    <row r="60" spans="1:8" x14ac:dyDescent="0.25">
      <c r="A60" s="35">
        <v>43</v>
      </c>
      <c r="B60" s="35">
        <v>100</v>
      </c>
      <c r="C60" s="35">
        <v>394</v>
      </c>
      <c r="D60" s="36" t="s">
        <v>645</v>
      </c>
      <c r="E60" s="36" t="s">
        <v>35</v>
      </c>
      <c r="F60" s="36" t="s">
        <v>20</v>
      </c>
      <c r="G60" s="36"/>
      <c r="H60" s="36"/>
    </row>
    <row r="61" spans="1:8" x14ac:dyDescent="0.25">
      <c r="A61" s="35">
        <v>44</v>
      </c>
      <c r="B61" s="35">
        <v>109</v>
      </c>
      <c r="C61" s="35">
        <v>312</v>
      </c>
      <c r="D61" s="36" t="s">
        <v>405</v>
      </c>
      <c r="E61" s="36" t="s">
        <v>406</v>
      </c>
      <c r="F61" s="36" t="s">
        <v>20</v>
      </c>
      <c r="G61" s="36" t="s">
        <v>575</v>
      </c>
      <c r="H61" s="36"/>
    </row>
    <row r="62" spans="1:8" x14ac:dyDescent="0.25">
      <c r="A62" s="35">
        <v>45</v>
      </c>
      <c r="B62" s="35">
        <v>115</v>
      </c>
      <c r="C62" s="35">
        <v>268</v>
      </c>
      <c r="D62" s="36" t="s">
        <v>43</v>
      </c>
      <c r="E62" s="36" t="s">
        <v>35</v>
      </c>
      <c r="F62" s="36" t="s">
        <v>20</v>
      </c>
      <c r="G62" s="36" t="s">
        <v>23</v>
      </c>
      <c r="H62" s="36"/>
    </row>
    <row r="63" spans="1:8" x14ac:dyDescent="0.25">
      <c r="A63" s="35">
        <v>46</v>
      </c>
      <c r="B63" s="35">
        <v>144</v>
      </c>
      <c r="C63" s="35">
        <v>319</v>
      </c>
      <c r="D63" s="36" t="s">
        <v>47</v>
      </c>
      <c r="E63" s="36" t="s">
        <v>35</v>
      </c>
      <c r="F63" s="36" t="s">
        <v>20</v>
      </c>
      <c r="G63" s="36"/>
      <c r="H63" s="36"/>
    </row>
  </sheetData>
  <mergeCells count="2">
    <mergeCell ref="A3:I3"/>
    <mergeCell ref="A5:I5"/>
  </mergeCells>
  <pageMargins left="0" right="0" top="0" bottom="0" header="0.31496062992125984" footer="0.31496062992125984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34"/>
  <sheetViews>
    <sheetView topLeftCell="A19" workbookViewId="0">
      <selection activeCell="J38" sqref="J38"/>
    </sheetView>
  </sheetViews>
  <sheetFormatPr baseColWidth="10" defaultRowHeight="15" x14ac:dyDescent="0.25"/>
  <cols>
    <col min="1" max="1" width="6.7109375" style="4" customWidth="1"/>
    <col min="2" max="2" width="7" style="4" customWidth="1"/>
    <col min="3" max="3" width="7.42578125" style="4" customWidth="1"/>
    <col min="4" max="4" width="28.7109375" customWidth="1"/>
    <col min="5" max="5" width="6.5703125" style="4" customWidth="1"/>
    <col min="6" max="6" width="16.140625" style="4" customWidth="1"/>
    <col min="7" max="7" width="16.7109375" customWidth="1"/>
    <col min="8" max="8" width="15.7109375" customWidth="1"/>
  </cols>
  <sheetData>
    <row r="3" spans="1:9" x14ac:dyDescent="0.25">
      <c r="A3" s="32" t="s">
        <v>699</v>
      </c>
      <c r="B3" s="32"/>
      <c r="C3" s="32"/>
      <c r="D3" s="32"/>
      <c r="E3" s="32"/>
      <c r="F3" s="32"/>
      <c r="G3" s="32"/>
      <c r="H3" s="32"/>
      <c r="I3" s="32"/>
    </row>
    <row r="4" spans="1:9" x14ac:dyDescent="0.25">
      <c r="A4" s="5"/>
      <c r="B4" s="5"/>
      <c r="D4" s="2"/>
      <c r="E4" s="5"/>
      <c r="G4" s="5"/>
      <c r="H4" s="5"/>
      <c r="I4" s="5"/>
    </row>
    <row r="5" spans="1:9" x14ac:dyDescent="0.25">
      <c r="A5" s="32" t="s">
        <v>700</v>
      </c>
      <c r="B5" s="32"/>
      <c r="C5" s="32"/>
      <c r="D5" s="32"/>
      <c r="E5" s="32"/>
      <c r="F5" s="32"/>
      <c r="G5" s="32"/>
      <c r="H5" s="32"/>
      <c r="I5" s="32"/>
    </row>
    <row r="8" spans="1:9" x14ac:dyDescent="0.25">
      <c r="A8" s="28" t="s">
        <v>3</v>
      </c>
      <c r="B8" s="28" t="s">
        <v>17</v>
      </c>
      <c r="C8" s="28" t="s">
        <v>0</v>
      </c>
      <c r="D8" s="28" t="s">
        <v>18</v>
      </c>
      <c r="E8" s="28" t="s">
        <v>1</v>
      </c>
      <c r="F8" s="30" t="s">
        <v>3</v>
      </c>
      <c r="G8" s="28" t="s">
        <v>4</v>
      </c>
      <c r="H8" s="9" t="s">
        <v>5</v>
      </c>
    </row>
    <row r="10" spans="1:9" x14ac:dyDescent="0.25">
      <c r="A10" s="35">
        <v>1</v>
      </c>
      <c r="B10" s="35">
        <v>9</v>
      </c>
      <c r="C10" s="35">
        <v>414</v>
      </c>
      <c r="D10" s="36" t="s">
        <v>682</v>
      </c>
      <c r="E10" s="35" t="s">
        <v>35</v>
      </c>
      <c r="F10" s="35" t="s">
        <v>12</v>
      </c>
      <c r="G10" s="36"/>
      <c r="H10" s="36"/>
    </row>
    <row r="11" spans="1:9" x14ac:dyDescent="0.25">
      <c r="A11" s="35">
        <v>2</v>
      </c>
      <c r="B11" s="35">
        <v>12</v>
      </c>
      <c r="C11" s="35">
        <v>107</v>
      </c>
      <c r="D11" s="36" t="s">
        <v>356</v>
      </c>
      <c r="E11" s="35" t="s">
        <v>406</v>
      </c>
      <c r="F11" s="35" t="s">
        <v>12</v>
      </c>
      <c r="G11" s="36" t="s">
        <v>566</v>
      </c>
      <c r="H11" s="36"/>
    </row>
    <row r="12" spans="1:9" x14ac:dyDescent="0.25">
      <c r="A12" s="35">
        <v>3</v>
      </c>
      <c r="B12" s="35">
        <v>15</v>
      </c>
      <c r="C12" s="35">
        <v>248</v>
      </c>
      <c r="D12" s="36" t="s">
        <v>92</v>
      </c>
      <c r="E12" s="35" t="s">
        <v>35</v>
      </c>
      <c r="F12" s="35" t="s">
        <v>12</v>
      </c>
      <c r="G12" s="36" t="s">
        <v>94</v>
      </c>
      <c r="H12" s="36"/>
    </row>
    <row r="13" spans="1:9" x14ac:dyDescent="0.25">
      <c r="A13" s="35">
        <v>4</v>
      </c>
      <c r="B13" s="35">
        <v>16</v>
      </c>
      <c r="C13" s="35">
        <v>406</v>
      </c>
      <c r="D13" s="36" t="s">
        <v>668</v>
      </c>
      <c r="E13" s="35" t="s">
        <v>35</v>
      </c>
      <c r="F13" s="35" t="s">
        <v>12</v>
      </c>
      <c r="G13" s="36"/>
      <c r="H13" s="36"/>
    </row>
    <row r="14" spans="1:9" x14ac:dyDescent="0.25">
      <c r="A14" s="35">
        <v>5</v>
      </c>
      <c r="B14" s="35">
        <v>19</v>
      </c>
      <c r="C14" s="35">
        <v>252</v>
      </c>
      <c r="D14" s="36" t="s">
        <v>275</v>
      </c>
      <c r="E14" s="35" t="s">
        <v>406</v>
      </c>
      <c r="F14" s="35" t="s">
        <v>12</v>
      </c>
      <c r="G14" s="36"/>
      <c r="H14" s="36"/>
    </row>
    <row r="15" spans="1:9" x14ac:dyDescent="0.25">
      <c r="A15" s="35">
        <v>6</v>
      </c>
      <c r="B15" s="35">
        <v>25</v>
      </c>
      <c r="C15" s="35">
        <v>308</v>
      </c>
      <c r="D15" s="36" t="s">
        <v>374</v>
      </c>
      <c r="E15" s="35" t="s">
        <v>406</v>
      </c>
      <c r="F15" s="35" t="s">
        <v>12</v>
      </c>
      <c r="G15" s="36" t="s">
        <v>570</v>
      </c>
      <c r="H15" s="36"/>
    </row>
    <row r="16" spans="1:9" x14ac:dyDescent="0.25">
      <c r="A16" s="35">
        <v>7</v>
      </c>
      <c r="B16" s="35">
        <v>35</v>
      </c>
      <c r="C16" s="35">
        <v>296</v>
      </c>
      <c r="D16" s="36" t="s">
        <v>237</v>
      </c>
      <c r="E16" s="35" t="s">
        <v>35</v>
      </c>
      <c r="F16" s="35" t="s">
        <v>12</v>
      </c>
      <c r="G16" s="36"/>
      <c r="H16" s="36"/>
    </row>
    <row r="17" spans="1:8" x14ac:dyDescent="0.25">
      <c r="A17" s="35">
        <v>8</v>
      </c>
      <c r="B17" s="35">
        <v>38</v>
      </c>
      <c r="C17" s="35">
        <v>231</v>
      </c>
      <c r="D17" s="36" t="s">
        <v>307</v>
      </c>
      <c r="E17" s="35" t="s">
        <v>406</v>
      </c>
      <c r="F17" s="35" t="s">
        <v>12</v>
      </c>
      <c r="G17" s="36" t="s">
        <v>550</v>
      </c>
      <c r="H17" s="36"/>
    </row>
    <row r="18" spans="1:8" x14ac:dyDescent="0.25">
      <c r="A18" s="35">
        <v>9</v>
      </c>
      <c r="B18" s="35">
        <v>43</v>
      </c>
      <c r="C18" s="35">
        <v>351</v>
      </c>
      <c r="D18" s="36" t="s">
        <v>364</v>
      </c>
      <c r="E18" s="35" t="s">
        <v>406</v>
      </c>
      <c r="F18" s="35" t="s">
        <v>12</v>
      </c>
      <c r="G18" s="36"/>
      <c r="H18" s="36"/>
    </row>
    <row r="19" spans="1:8" x14ac:dyDescent="0.25">
      <c r="A19" s="35">
        <v>10</v>
      </c>
      <c r="B19" s="35">
        <v>44</v>
      </c>
      <c r="C19" s="35">
        <v>240</v>
      </c>
      <c r="D19" s="36" t="s">
        <v>363</v>
      </c>
      <c r="E19" s="35" t="s">
        <v>406</v>
      </c>
      <c r="F19" s="35" t="s">
        <v>12</v>
      </c>
      <c r="G19" s="36"/>
      <c r="H19" s="36"/>
    </row>
    <row r="20" spans="1:8" x14ac:dyDescent="0.25">
      <c r="A20" s="35">
        <v>11</v>
      </c>
      <c r="B20" s="35">
        <v>51</v>
      </c>
      <c r="C20" s="35">
        <v>130</v>
      </c>
      <c r="D20" s="36" t="s">
        <v>102</v>
      </c>
      <c r="E20" s="35" t="s">
        <v>35</v>
      </c>
      <c r="F20" s="35" t="s">
        <v>12</v>
      </c>
      <c r="G20" s="36" t="s">
        <v>104</v>
      </c>
      <c r="H20" s="36"/>
    </row>
    <row r="21" spans="1:8" x14ac:dyDescent="0.25">
      <c r="A21" s="35">
        <v>12</v>
      </c>
      <c r="B21" s="35">
        <v>52</v>
      </c>
      <c r="C21" s="35">
        <v>357</v>
      </c>
      <c r="D21" s="36" t="s">
        <v>576</v>
      </c>
      <c r="E21" s="35" t="s">
        <v>35</v>
      </c>
      <c r="F21" s="35" t="s">
        <v>12</v>
      </c>
      <c r="G21" s="36"/>
      <c r="H21" s="36"/>
    </row>
    <row r="22" spans="1:8" x14ac:dyDescent="0.25">
      <c r="A22" s="35">
        <v>13</v>
      </c>
      <c r="B22" s="35">
        <v>57</v>
      </c>
      <c r="C22" s="35">
        <v>405</v>
      </c>
      <c r="D22" s="36" t="s">
        <v>666</v>
      </c>
      <c r="E22" s="35" t="s">
        <v>35</v>
      </c>
      <c r="F22" s="35" t="s">
        <v>12</v>
      </c>
      <c r="G22" s="36"/>
      <c r="H22" s="36"/>
    </row>
    <row r="23" spans="1:8" x14ac:dyDescent="0.25">
      <c r="A23" s="35">
        <v>14</v>
      </c>
      <c r="B23" s="35">
        <v>63</v>
      </c>
      <c r="C23" s="35">
        <v>251</v>
      </c>
      <c r="D23" s="36" t="s">
        <v>314</v>
      </c>
      <c r="E23" s="35" t="s">
        <v>406</v>
      </c>
      <c r="F23" s="35" t="s">
        <v>12</v>
      </c>
      <c r="G23" s="36" t="s">
        <v>553</v>
      </c>
      <c r="H23" s="36"/>
    </row>
    <row r="24" spans="1:8" x14ac:dyDescent="0.25">
      <c r="A24" s="35">
        <v>15</v>
      </c>
      <c r="B24" s="35">
        <v>68</v>
      </c>
      <c r="C24" s="35">
        <v>205</v>
      </c>
      <c r="D24" s="36" t="s">
        <v>321</v>
      </c>
      <c r="E24" s="35" t="s">
        <v>406</v>
      </c>
      <c r="F24" s="35" t="s">
        <v>12</v>
      </c>
      <c r="G24" s="36" t="s">
        <v>557</v>
      </c>
      <c r="H24" s="36"/>
    </row>
    <row r="25" spans="1:8" x14ac:dyDescent="0.25">
      <c r="A25" s="35">
        <v>16</v>
      </c>
      <c r="B25" s="35">
        <v>72</v>
      </c>
      <c r="C25" s="35">
        <v>388</v>
      </c>
      <c r="D25" s="36" t="s">
        <v>697</v>
      </c>
      <c r="E25" s="35" t="s">
        <v>35</v>
      </c>
      <c r="F25" s="35" t="s">
        <v>12</v>
      </c>
      <c r="G25" s="36"/>
      <c r="H25" s="36"/>
    </row>
    <row r="26" spans="1:8" x14ac:dyDescent="0.25">
      <c r="A26" s="35">
        <v>17</v>
      </c>
      <c r="B26" s="35">
        <v>86</v>
      </c>
      <c r="C26" s="35">
        <v>347</v>
      </c>
      <c r="D26" s="36" t="s">
        <v>220</v>
      </c>
      <c r="E26" s="35" t="s">
        <v>35</v>
      </c>
      <c r="F26" s="35" t="s">
        <v>12</v>
      </c>
      <c r="G26" s="36"/>
      <c r="H26" s="36"/>
    </row>
    <row r="27" spans="1:8" x14ac:dyDescent="0.25">
      <c r="A27" s="35">
        <v>18</v>
      </c>
      <c r="B27" s="35">
        <v>93</v>
      </c>
      <c r="C27" s="35">
        <v>108</v>
      </c>
      <c r="D27" s="36" t="s">
        <v>395</v>
      </c>
      <c r="E27" s="35" t="s">
        <v>406</v>
      </c>
      <c r="F27" s="35" t="s">
        <v>12</v>
      </c>
      <c r="G27" s="36" t="s">
        <v>566</v>
      </c>
      <c r="H27" s="36"/>
    </row>
    <row r="28" spans="1:8" x14ac:dyDescent="0.25">
      <c r="A28" s="35">
        <v>19</v>
      </c>
      <c r="B28" s="35">
        <v>98</v>
      </c>
      <c r="C28" s="35">
        <v>204</v>
      </c>
      <c r="D28" s="36" t="s">
        <v>105</v>
      </c>
      <c r="E28" s="35" t="s">
        <v>35</v>
      </c>
      <c r="F28" s="35" t="s">
        <v>12</v>
      </c>
      <c r="G28" s="36" t="s">
        <v>107</v>
      </c>
      <c r="H28" s="36"/>
    </row>
    <row r="29" spans="1:8" x14ac:dyDescent="0.25">
      <c r="A29" s="35">
        <v>20</v>
      </c>
      <c r="B29" s="35">
        <v>99</v>
      </c>
      <c r="C29" s="35">
        <v>344</v>
      </c>
      <c r="D29" s="36" t="s">
        <v>177</v>
      </c>
      <c r="E29" s="35" t="s">
        <v>35</v>
      </c>
      <c r="F29" s="35" t="s">
        <v>12</v>
      </c>
      <c r="G29" s="36"/>
      <c r="H29" s="36"/>
    </row>
    <row r="32" spans="1:8" x14ac:dyDescent="0.25">
      <c r="A32" s="35">
        <v>1</v>
      </c>
      <c r="B32" s="35">
        <v>102</v>
      </c>
      <c r="C32" s="35">
        <v>142</v>
      </c>
      <c r="D32" s="36" t="s">
        <v>298</v>
      </c>
      <c r="E32" s="35" t="s">
        <v>407</v>
      </c>
      <c r="F32" s="35" t="s">
        <v>7</v>
      </c>
      <c r="G32" s="36" t="s">
        <v>549</v>
      </c>
      <c r="H32" s="36"/>
    </row>
    <row r="33" spans="1:8" x14ac:dyDescent="0.25">
      <c r="A33" s="35">
        <v>2</v>
      </c>
      <c r="B33" s="35">
        <v>119</v>
      </c>
      <c r="C33" s="35">
        <v>345</v>
      </c>
      <c r="D33" s="36" t="s">
        <v>306</v>
      </c>
      <c r="E33" s="35" t="s">
        <v>407</v>
      </c>
      <c r="F33" s="35" t="s">
        <v>7</v>
      </c>
      <c r="G33" s="36"/>
      <c r="H33" s="36"/>
    </row>
    <row r="34" spans="1:8" x14ac:dyDescent="0.25">
      <c r="A34" s="35">
        <v>3</v>
      </c>
      <c r="B34" s="35">
        <v>149</v>
      </c>
      <c r="C34" s="35">
        <v>348</v>
      </c>
      <c r="D34" s="36" t="s">
        <v>245</v>
      </c>
      <c r="E34" s="35" t="s">
        <v>32</v>
      </c>
      <c r="F34" s="35" t="s">
        <v>7</v>
      </c>
      <c r="G34" s="36"/>
      <c r="H34" s="36"/>
    </row>
  </sheetData>
  <mergeCells count="2">
    <mergeCell ref="A3:I3"/>
    <mergeCell ref="A5:I5"/>
  </mergeCells>
  <pageMargins left="0" right="0" top="0" bottom="0" header="0.31496062992125984" footer="0.31496062992125984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84"/>
  <sheetViews>
    <sheetView topLeftCell="A64" workbookViewId="0">
      <selection activeCell="J81" sqref="J81"/>
    </sheetView>
  </sheetViews>
  <sheetFormatPr baseColWidth="10" defaultRowHeight="15" x14ac:dyDescent="0.25"/>
  <cols>
    <col min="1" max="1" width="7.28515625" style="4" customWidth="1"/>
    <col min="2" max="2" width="7.140625" style="4" customWidth="1"/>
    <col min="3" max="3" width="7" style="4" customWidth="1"/>
    <col min="4" max="4" width="33.7109375" customWidth="1"/>
    <col min="5" max="5" width="5.7109375" style="4" customWidth="1"/>
    <col min="6" max="6" width="16" style="4" customWidth="1"/>
    <col min="7" max="7" width="14" customWidth="1"/>
    <col min="8" max="8" width="15" customWidth="1"/>
  </cols>
  <sheetData>
    <row r="3" spans="1:9" x14ac:dyDescent="0.25">
      <c r="A3" s="32" t="s">
        <v>699</v>
      </c>
      <c r="B3" s="32"/>
      <c r="C3" s="32"/>
      <c r="D3" s="32"/>
      <c r="E3" s="32"/>
      <c r="F3" s="32"/>
      <c r="G3" s="32"/>
      <c r="H3" s="32"/>
      <c r="I3" s="32"/>
    </row>
    <row r="4" spans="1:9" x14ac:dyDescent="0.25">
      <c r="A4" s="5"/>
      <c r="B4" s="5"/>
      <c r="D4" s="2"/>
      <c r="E4" s="5"/>
      <c r="G4" s="5"/>
      <c r="H4" s="5"/>
      <c r="I4" s="5"/>
    </row>
    <row r="5" spans="1:9" x14ac:dyDescent="0.25">
      <c r="A5" s="32" t="s">
        <v>700</v>
      </c>
      <c r="B5" s="32"/>
      <c r="C5" s="32"/>
      <c r="D5" s="32"/>
      <c r="E5" s="32"/>
      <c r="F5" s="32"/>
      <c r="G5" s="32"/>
      <c r="H5" s="32"/>
      <c r="I5" s="32"/>
    </row>
    <row r="8" spans="1:9" x14ac:dyDescent="0.25">
      <c r="A8" s="28" t="s">
        <v>3</v>
      </c>
      <c r="B8" s="28" t="s">
        <v>17</v>
      </c>
      <c r="C8" s="28" t="s">
        <v>0</v>
      </c>
      <c r="D8" s="28" t="s">
        <v>18</v>
      </c>
      <c r="E8" s="28" t="s">
        <v>1</v>
      </c>
      <c r="F8" s="30" t="s">
        <v>3</v>
      </c>
      <c r="G8" s="28" t="s">
        <v>4</v>
      </c>
      <c r="H8" s="9" t="s">
        <v>5</v>
      </c>
    </row>
    <row r="10" spans="1:9" x14ac:dyDescent="0.25">
      <c r="A10" s="35">
        <v>1</v>
      </c>
      <c r="B10" s="35">
        <v>10</v>
      </c>
      <c r="C10" s="35">
        <v>375</v>
      </c>
      <c r="D10" s="36" t="s">
        <v>695</v>
      </c>
      <c r="E10" s="35" t="s">
        <v>35</v>
      </c>
      <c r="F10" s="35" t="s">
        <v>13</v>
      </c>
      <c r="G10" s="36"/>
      <c r="H10" s="36"/>
    </row>
    <row r="11" spans="1:9" x14ac:dyDescent="0.25">
      <c r="A11" s="35">
        <v>2</v>
      </c>
      <c r="B11" s="35">
        <v>13</v>
      </c>
      <c r="C11" s="35">
        <v>113</v>
      </c>
      <c r="D11" s="36" t="s">
        <v>317</v>
      </c>
      <c r="E11" s="35" t="s">
        <v>406</v>
      </c>
      <c r="F11" s="35" t="s">
        <v>13</v>
      </c>
      <c r="G11" s="36"/>
      <c r="H11" s="36"/>
    </row>
    <row r="12" spans="1:9" x14ac:dyDescent="0.25">
      <c r="A12" s="35">
        <v>3</v>
      </c>
      <c r="B12" s="35">
        <v>17</v>
      </c>
      <c r="C12" s="35">
        <v>408</v>
      </c>
      <c r="D12" s="36" t="s">
        <v>677</v>
      </c>
      <c r="E12" s="35" t="s">
        <v>35</v>
      </c>
      <c r="F12" s="35" t="s">
        <v>13</v>
      </c>
      <c r="G12" s="36"/>
      <c r="H12" s="36"/>
    </row>
    <row r="13" spans="1:9" x14ac:dyDescent="0.25">
      <c r="A13" s="35">
        <v>4</v>
      </c>
      <c r="B13" s="35">
        <v>22</v>
      </c>
      <c r="C13" s="35">
        <v>355</v>
      </c>
      <c r="D13" s="36" t="s">
        <v>376</v>
      </c>
      <c r="E13" s="35" t="s">
        <v>406</v>
      </c>
      <c r="F13" s="35" t="s">
        <v>13</v>
      </c>
      <c r="G13" s="36" t="s">
        <v>571</v>
      </c>
      <c r="H13" s="36"/>
    </row>
    <row r="14" spans="1:9" x14ac:dyDescent="0.25">
      <c r="A14" s="35">
        <v>5</v>
      </c>
      <c r="B14" s="35">
        <v>23</v>
      </c>
      <c r="C14" s="35">
        <v>181</v>
      </c>
      <c r="D14" s="36" t="s">
        <v>287</v>
      </c>
      <c r="E14" s="35" t="s">
        <v>406</v>
      </c>
      <c r="F14" s="35" t="s">
        <v>13</v>
      </c>
      <c r="G14" s="36" t="s">
        <v>544</v>
      </c>
      <c r="H14" s="36"/>
    </row>
    <row r="15" spans="1:9" x14ac:dyDescent="0.25">
      <c r="A15" s="35">
        <v>6</v>
      </c>
      <c r="B15" s="35">
        <v>26</v>
      </c>
      <c r="C15" s="35">
        <v>207</v>
      </c>
      <c r="D15" s="36" t="s">
        <v>401</v>
      </c>
      <c r="E15" s="35" t="s">
        <v>406</v>
      </c>
      <c r="F15" s="35" t="s">
        <v>13</v>
      </c>
      <c r="G15" s="36" t="s">
        <v>544</v>
      </c>
      <c r="H15" s="36"/>
    </row>
    <row r="16" spans="1:9" x14ac:dyDescent="0.25">
      <c r="A16" s="35">
        <v>7</v>
      </c>
      <c r="B16" s="35">
        <v>27</v>
      </c>
      <c r="C16" s="35">
        <v>166</v>
      </c>
      <c r="D16" s="36" t="s">
        <v>378</v>
      </c>
      <c r="E16" s="35" t="s">
        <v>406</v>
      </c>
      <c r="F16" s="35" t="s">
        <v>13</v>
      </c>
      <c r="G16" s="36"/>
      <c r="H16" s="36"/>
    </row>
    <row r="17" spans="1:8" x14ac:dyDescent="0.25">
      <c r="A17" s="35">
        <v>8</v>
      </c>
      <c r="B17" s="35">
        <v>28</v>
      </c>
      <c r="C17" s="35">
        <v>293</v>
      </c>
      <c r="D17" s="36" t="s">
        <v>289</v>
      </c>
      <c r="E17" s="35" t="s">
        <v>406</v>
      </c>
      <c r="F17" s="35" t="s">
        <v>13</v>
      </c>
      <c r="G17" s="36" t="s">
        <v>546</v>
      </c>
      <c r="H17" s="36"/>
    </row>
    <row r="18" spans="1:8" x14ac:dyDescent="0.25">
      <c r="A18" s="35">
        <v>9</v>
      </c>
      <c r="B18" s="35">
        <v>29</v>
      </c>
      <c r="C18" s="35">
        <v>213</v>
      </c>
      <c r="D18" s="36" t="s">
        <v>369</v>
      </c>
      <c r="E18" s="35" t="s">
        <v>406</v>
      </c>
      <c r="F18" s="35" t="s">
        <v>13</v>
      </c>
      <c r="G18" s="36" t="s">
        <v>97</v>
      </c>
      <c r="H18" s="36"/>
    </row>
    <row r="19" spans="1:8" x14ac:dyDescent="0.25">
      <c r="A19" s="35">
        <v>10</v>
      </c>
      <c r="B19" s="35">
        <v>33</v>
      </c>
      <c r="C19" s="35">
        <v>149</v>
      </c>
      <c r="D19" s="36" t="s">
        <v>309</v>
      </c>
      <c r="E19" s="35" t="s">
        <v>406</v>
      </c>
      <c r="F19" s="35" t="s">
        <v>13</v>
      </c>
      <c r="G19" s="36" t="s">
        <v>551</v>
      </c>
      <c r="H19" s="36"/>
    </row>
    <row r="20" spans="1:8" x14ac:dyDescent="0.25">
      <c r="A20" s="35">
        <v>11</v>
      </c>
      <c r="B20" s="35">
        <v>34</v>
      </c>
      <c r="C20" s="35">
        <v>101</v>
      </c>
      <c r="D20" s="36" t="s">
        <v>608</v>
      </c>
      <c r="E20" s="35" t="s">
        <v>406</v>
      </c>
      <c r="F20" s="35" t="s">
        <v>13</v>
      </c>
      <c r="G20" s="36" t="s">
        <v>22</v>
      </c>
      <c r="H20" s="36"/>
    </row>
    <row r="21" spans="1:8" x14ac:dyDescent="0.25">
      <c r="A21" s="35">
        <v>12</v>
      </c>
      <c r="B21" s="35">
        <v>41</v>
      </c>
      <c r="C21" s="35">
        <v>226</v>
      </c>
      <c r="D21" s="36" t="s">
        <v>393</v>
      </c>
      <c r="E21" s="35" t="s">
        <v>406</v>
      </c>
      <c r="F21" s="35" t="s">
        <v>13</v>
      </c>
      <c r="G21" s="36" t="s">
        <v>94</v>
      </c>
      <c r="H21" s="36"/>
    </row>
    <row r="22" spans="1:8" x14ac:dyDescent="0.25">
      <c r="A22" s="35">
        <v>13</v>
      </c>
      <c r="B22" s="35">
        <v>46</v>
      </c>
      <c r="C22" s="35">
        <v>152</v>
      </c>
      <c r="D22" s="36" t="s">
        <v>352</v>
      </c>
      <c r="E22" s="35" t="s">
        <v>406</v>
      </c>
      <c r="F22" s="35" t="s">
        <v>13</v>
      </c>
      <c r="G22" s="36" t="s">
        <v>555</v>
      </c>
      <c r="H22" s="36"/>
    </row>
    <row r="23" spans="1:8" x14ac:dyDescent="0.25">
      <c r="A23" s="35">
        <v>14</v>
      </c>
      <c r="B23" s="35">
        <v>53</v>
      </c>
      <c r="C23" s="35">
        <v>124</v>
      </c>
      <c r="D23" s="36" t="s">
        <v>183</v>
      </c>
      <c r="E23" s="35" t="s">
        <v>35</v>
      </c>
      <c r="F23" s="35" t="s">
        <v>13</v>
      </c>
      <c r="G23" s="36" t="s">
        <v>185</v>
      </c>
      <c r="H23" s="36"/>
    </row>
    <row r="24" spans="1:8" x14ac:dyDescent="0.25">
      <c r="A24" s="35">
        <v>15</v>
      </c>
      <c r="B24" s="35">
        <v>56</v>
      </c>
      <c r="C24" s="35">
        <v>404</v>
      </c>
      <c r="D24" s="36" t="s">
        <v>664</v>
      </c>
      <c r="E24" s="35" t="s">
        <v>35</v>
      </c>
      <c r="F24" s="35" t="s">
        <v>13</v>
      </c>
      <c r="G24" s="36"/>
      <c r="H24" s="36"/>
    </row>
    <row r="25" spans="1:8" x14ac:dyDescent="0.25">
      <c r="A25" s="35">
        <v>16</v>
      </c>
      <c r="B25" s="35">
        <v>61</v>
      </c>
      <c r="C25" s="35">
        <v>189</v>
      </c>
      <c r="D25" s="36" t="s">
        <v>284</v>
      </c>
      <c r="E25" s="35" t="s">
        <v>406</v>
      </c>
      <c r="F25" s="35" t="s">
        <v>13</v>
      </c>
      <c r="G25" s="36" t="s">
        <v>543</v>
      </c>
      <c r="H25" s="36"/>
    </row>
    <row r="26" spans="1:8" x14ac:dyDescent="0.25">
      <c r="A26" s="35">
        <v>17</v>
      </c>
      <c r="B26" s="35">
        <v>70</v>
      </c>
      <c r="C26" s="35">
        <v>386</v>
      </c>
      <c r="D26" s="36" t="s">
        <v>631</v>
      </c>
      <c r="E26" s="35" t="s">
        <v>35</v>
      </c>
      <c r="F26" s="35" t="s">
        <v>13</v>
      </c>
      <c r="G26" s="36"/>
      <c r="H26" s="36"/>
    </row>
    <row r="27" spans="1:8" x14ac:dyDescent="0.25">
      <c r="A27" s="35">
        <v>18</v>
      </c>
      <c r="B27" s="35">
        <v>71</v>
      </c>
      <c r="C27" s="35">
        <v>210</v>
      </c>
      <c r="D27" s="36" t="s">
        <v>241</v>
      </c>
      <c r="E27" s="35" t="s">
        <v>35</v>
      </c>
      <c r="F27" s="35" t="s">
        <v>13</v>
      </c>
      <c r="G27" s="36"/>
      <c r="H27" s="36"/>
    </row>
    <row r="28" spans="1:8" x14ac:dyDescent="0.25">
      <c r="A28" s="35">
        <v>19</v>
      </c>
      <c r="B28" s="35">
        <v>77</v>
      </c>
      <c r="C28" s="35">
        <v>223</v>
      </c>
      <c r="D28" s="36" t="s">
        <v>82</v>
      </c>
      <c r="E28" s="35" t="s">
        <v>35</v>
      </c>
      <c r="F28" s="35" t="s">
        <v>13</v>
      </c>
      <c r="G28" s="36" t="s">
        <v>81</v>
      </c>
      <c r="H28" s="36"/>
    </row>
    <row r="29" spans="1:8" x14ac:dyDescent="0.25">
      <c r="A29" s="35">
        <v>20</v>
      </c>
      <c r="B29" s="35">
        <v>78</v>
      </c>
      <c r="C29" s="35">
        <v>214</v>
      </c>
      <c r="D29" s="36" t="s">
        <v>57</v>
      </c>
      <c r="E29" s="35" t="s">
        <v>35</v>
      </c>
      <c r="F29" s="35" t="s">
        <v>13</v>
      </c>
      <c r="G29" s="36" t="s">
        <v>26</v>
      </c>
      <c r="H29" s="36"/>
    </row>
    <row r="30" spans="1:8" x14ac:dyDescent="0.25">
      <c r="A30" s="35">
        <v>21</v>
      </c>
      <c r="B30" s="35">
        <v>79</v>
      </c>
      <c r="C30" s="35">
        <v>335</v>
      </c>
      <c r="D30" s="36" t="s">
        <v>333</v>
      </c>
      <c r="E30" s="35" t="s">
        <v>406</v>
      </c>
      <c r="F30" s="35" t="s">
        <v>13</v>
      </c>
      <c r="G30" s="36" t="s">
        <v>562</v>
      </c>
      <c r="H30" s="36"/>
    </row>
    <row r="31" spans="1:8" x14ac:dyDescent="0.25">
      <c r="A31" s="35">
        <v>22</v>
      </c>
      <c r="B31" s="35">
        <v>80</v>
      </c>
      <c r="C31" s="35">
        <v>331</v>
      </c>
      <c r="D31" s="36" t="s">
        <v>239</v>
      </c>
      <c r="E31" s="35" t="s">
        <v>35</v>
      </c>
      <c r="F31" s="35" t="s">
        <v>13</v>
      </c>
      <c r="G31" s="36"/>
      <c r="H31" s="36"/>
    </row>
    <row r="32" spans="1:8" x14ac:dyDescent="0.25">
      <c r="A32" s="35">
        <v>23</v>
      </c>
      <c r="B32" s="35">
        <v>83</v>
      </c>
      <c r="C32" s="35">
        <v>206</v>
      </c>
      <c r="D32" s="36" t="s">
        <v>360</v>
      </c>
      <c r="E32" s="35" t="s">
        <v>406</v>
      </c>
      <c r="F32" s="35" t="s">
        <v>13</v>
      </c>
      <c r="G32" s="36" t="s">
        <v>22</v>
      </c>
      <c r="H32" s="36"/>
    </row>
    <row r="33" spans="1:8" x14ac:dyDescent="0.25">
      <c r="A33" s="35">
        <v>24</v>
      </c>
      <c r="B33" s="35">
        <v>89</v>
      </c>
      <c r="C33" s="35">
        <v>112</v>
      </c>
      <c r="D33" s="36" t="s">
        <v>24</v>
      </c>
      <c r="E33" s="35" t="s">
        <v>35</v>
      </c>
      <c r="F33" s="35" t="s">
        <v>13</v>
      </c>
      <c r="G33" s="36" t="s">
        <v>22</v>
      </c>
      <c r="H33" s="36"/>
    </row>
    <row r="34" spans="1:8" x14ac:dyDescent="0.25">
      <c r="A34" s="35">
        <v>25</v>
      </c>
      <c r="B34" s="35">
        <v>90</v>
      </c>
      <c r="C34" s="35">
        <v>139</v>
      </c>
      <c r="D34" s="36" t="s">
        <v>25</v>
      </c>
      <c r="E34" s="35" t="s">
        <v>35</v>
      </c>
      <c r="F34" s="35" t="s">
        <v>13</v>
      </c>
      <c r="G34" s="36" t="s">
        <v>26</v>
      </c>
      <c r="H34" s="36"/>
    </row>
    <row r="35" spans="1:8" x14ac:dyDescent="0.25">
      <c r="A35" s="35">
        <v>26</v>
      </c>
      <c r="B35" s="35">
        <v>91</v>
      </c>
      <c r="C35" s="35">
        <v>194</v>
      </c>
      <c r="D35" s="36" t="s">
        <v>186</v>
      </c>
      <c r="E35" s="35" t="s">
        <v>35</v>
      </c>
      <c r="F35" s="35" t="s">
        <v>13</v>
      </c>
      <c r="G35" s="36" t="s">
        <v>26</v>
      </c>
      <c r="H35" s="36"/>
    </row>
    <row r="36" spans="1:8" x14ac:dyDescent="0.25">
      <c r="A36" s="35">
        <v>27</v>
      </c>
      <c r="B36" s="35">
        <v>92</v>
      </c>
      <c r="C36" s="35">
        <v>401</v>
      </c>
      <c r="D36" s="36" t="s">
        <v>657</v>
      </c>
      <c r="E36" s="35" t="s">
        <v>35</v>
      </c>
      <c r="F36" s="35" t="s">
        <v>13</v>
      </c>
      <c r="G36" s="36"/>
      <c r="H36" s="36"/>
    </row>
    <row r="37" spans="1:8" x14ac:dyDescent="0.25">
      <c r="A37" s="35">
        <v>28</v>
      </c>
      <c r="B37" s="35">
        <v>94</v>
      </c>
      <c r="C37" s="35">
        <v>222</v>
      </c>
      <c r="D37" s="36" t="s">
        <v>351</v>
      </c>
      <c r="E37" s="35" t="s">
        <v>406</v>
      </c>
      <c r="F37" s="35" t="s">
        <v>13</v>
      </c>
      <c r="G37" s="36" t="s">
        <v>22</v>
      </c>
      <c r="H37" s="36"/>
    </row>
    <row r="38" spans="1:8" x14ac:dyDescent="0.25">
      <c r="A38" s="35">
        <v>29</v>
      </c>
      <c r="B38" s="35">
        <v>95</v>
      </c>
      <c r="C38" s="35">
        <v>371</v>
      </c>
      <c r="D38" s="36" t="s">
        <v>601</v>
      </c>
      <c r="E38" s="35" t="s">
        <v>35</v>
      </c>
      <c r="F38" s="35" t="s">
        <v>13</v>
      </c>
      <c r="G38" s="36"/>
      <c r="H38" s="36"/>
    </row>
    <row r="39" spans="1:8" x14ac:dyDescent="0.25">
      <c r="A39" s="35">
        <v>30</v>
      </c>
      <c r="B39" s="35">
        <v>96</v>
      </c>
      <c r="C39" s="35">
        <v>104</v>
      </c>
      <c r="D39" s="36" t="s">
        <v>122</v>
      </c>
      <c r="E39" s="35" t="s">
        <v>35</v>
      </c>
      <c r="F39" s="35" t="s">
        <v>13</v>
      </c>
      <c r="G39" s="36" t="s">
        <v>116</v>
      </c>
      <c r="H39" s="36"/>
    </row>
    <row r="40" spans="1:8" x14ac:dyDescent="0.25">
      <c r="A40" s="35">
        <v>31</v>
      </c>
      <c r="B40" s="35">
        <v>101</v>
      </c>
      <c r="C40" s="35">
        <v>309</v>
      </c>
      <c r="D40" s="36" t="s">
        <v>171</v>
      </c>
      <c r="E40" s="35" t="s">
        <v>35</v>
      </c>
      <c r="F40" s="35" t="s">
        <v>13</v>
      </c>
      <c r="G40" s="36" t="s">
        <v>22</v>
      </c>
      <c r="H40" s="36"/>
    </row>
    <row r="41" spans="1:8" x14ac:dyDescent="0.25">
      <c r="A41" s="35">
        <v>32</v>
      </c>
      <c r="B41" s="35">
        <v>103</v>
      </c>
      <c r="C41" s="35">
        <v>111</v>
      </c>
      <c r="D41" s="36" t="s">
        <v>235</v>
      </c>
      <c r="E41" s="35" t="s">
        <v>35</v>
      </c>
      <c r="F41" s="35" t="s">
        <v>13</v>
      </c>
      <c r="G41" s="36"/>
      <c r="H41" s="36"/>
    </row>
    <row r="42" spans="1:8" x14ac:dyDescent="0.25">
      <c r="A42" s="35">
        <v>33</v>
      </c>
      <c r="B42" s="35">
        <v>104</v>
      </c>
      <c r="C42" s="35">
        <v>247</v>
      </c>
      <c r="D42" s="36" t="s">
        <v>222</v>
      </c>
      <c r="E42" s="35" t="s">
        <v>35</v>
      </c>
      <c r="F42" s="35" t="s">
        <v>13</v>
      </c>
      <c r="G42" s="36"/>
      <c r="H42" s="36"/>
    </row>
    <row r="43" spans="1:8" x14ac:dyDescent="0.25">
      <c r="A43" s="35">
        <v>34</v>
      </c>
      <c r="B43" s="35">
        <v>105</v>
      </c>
      <c r="C43" s="35">
        <v>275</v>
      </c>
      <c r="D43" s="36" t="s">
        <v>359</v>
      </c>
      <c r="E43" s="35" t="s">
        <v>406</v>
      </c>
      <c r="F43" s="35" t="s">
        <v>13</v>
      </c>
      <c r="G43" s="36" t="s">
        <v>22</v>
      </c>
      <c r="H43" s="36"/>
    </row>
    <row r="44" spans="1:8" x14ac:dyDescent="0.25">
      <c r="A44" s="35">
        <v>35</v>
      </c>
      <c r="B44" s="35">
        <v>106</v>
      </c>
      <c r="C44" s="35">
        <v>116</v>
      </c>
      <c r="D44" s="36" t="s">
        <v>77</v>
      </c>
      <c r="E44" s="35" t="s">
        <v>35</v>
      </c>
      <c r="F44" s="35" t="s">
        <v>13</v>
      </c>
      <c r="G44" s="36" t="s">
        <v>22</v>
      </c>
      <c r="H44" s="36"/>
    </row>
    <row r="45" spans="1:8" x14ac:dyDescent="0.25">
      <c r="A45" s="35">
        <v>36</v>
      </c>
      <c r="B45" s="35">
        <v>107</v>
      </c>
      <c r="C45" s="35">
        <v>360</v>
      </c>
      <c r="D45" s="36" t="s">
        <v>582</v>
      </c>
      <c r="E45" s="35" t="s">
        <v>35</v>
      </c>
      <c r="F45" s="35" t="s">
        <v>13</v>
      </c>
      <c r="G45" s="36"/>
      <c r="H45" s="36"/>
    </row>
    <row r="46" spans="1:8" x14ac:dyDescent="0.25">
      <c r="A46" s="35">
        <v>37</v>
      </c>
      <c r="B46" s="35">
        <v>110</v>
      </c>
      <c r="C46" s="35">
        <v>299</v>
      </c>
      <c r="D46" s="36" t="s">
        <v>325</v>
      </c>
      <c r="E46" s="35" t="s">
        <v>406</v>
      </c>
      <c r="F46" s="35" t="s">
        <v>13</v>
      </c>
      <c r="G46" s="36"/>
      <c r="H46" s="36"/>
    </row>
    <row r="47" spans="1:8" x14ac:dyDescent="0.25">
      <c r="A47" s="35">
        <v>38</v>
      </c>
      <c r="B47" s="35">
        <v>111</v>
      </c>
      <c r="C47" s="35">
        <v>267</v>
      </c>
      <c r="D47" s="36" t="s">
        <v>181</v>
      </c>
      <c r="E47" s="35" t="s">
        <v>35</v>
      </c>
      <c r="F47" s="35" t="s">
        <v>13</v>
      </c>
      <c r="G47" s="36"/>
      <c r="H47" s="36"/>
    </row>
    <row r="48" spans="1:8" x14ac:dyDescent="0.25">
      <c r="A48" s="35">
        <v>39</v>
      </c>
      <c r="B48" s="35">
        <v>113</v>
      </c>
      <c r="C48" s="35">
        <v>286</v>
      </c>
      <c r="D48" s="36" t="s">
        <v>204</v>
      </c>
      <c r="E48" s="35" t="s">
        <v>35</v>
      </c>
      <c r="F48" s="35" t="s">
        <v>13</v>
      </c>
      <c r="G48" s="36"/>
      <c r="H48" s="36"/>
    </row>
    <row r="49" spans="1:8" x14ac:dyDescent="0.25">
      <c r="A49" s="35">
        <v>40</v>
      </c>
      <c r="B49" s="35">
        <v>117</v>
      </c>
      <c r="C49" s="35">
        <v>192</v>
      </c>
      <c r="D49" s="36" t="s">
        <v>30</v>
      </c>
      <c r="E49" s="35" t="s">
        <v>35</v>
      </c>
      <c r="F49" s="35" t="s">
        <v>13</v>
      </c>
      <c r="G49" s="36"/>
      <c r="H49" s="36"/>
    </row>
    <row r="50" spans="1:8" x14ac:dyDescent="0.25">
      <c r="A50" s="35">
        <v>41</v>
      </c>
      <c r="B50" s="35">
        <v>120</v>
      </c>
      <c r="C50" s="35">
        <v>123</v>
      </c>
      <c r="D50" s="36" t="s">
        <v>110</v>
      </c>
      <c r="E50" s="35" t="s">
        <v>35</v>
      </c>
      <c r="F50" s="35" t="s">
        <v>13</v>
      </c>
      <c r="G50" s="36"/>
      <c r="H50" s="36"/>
    </row>
    <row r="51" spans="1:8" x14ac:dyDescent="0.25">
      <c r="A51" s="35">
        <v>42</v>
      </c>
      <c r="B51" s="35">
        <v>121</v>
      </c>
      <c r="C51" s="35">
        <v>170</v>
      </c>
      <c r="D51" s="36" t="s">
        <v>380</v>
      </c>
      <c r="E51" s="35" t="s">
        <v>406</v>
      </c>
      <c r="F51" s="35" t="s">
        <v>13</v>
      </c>
      <c r="G51" s="36" t="s">
        <v>572</v>
      </c>
      <c r="H51" s="36"/>
    </row>
    <row r="52" spans="1:8" x14ac:dyDescent="0.25">
      <c r="A52" s="35">
        <v>43</v>
      </c>
      <c r="B52" s="35">
        <v>122</v>
      </c>
      <c r="C52" s="35">
        <v>365</v>
      </c>
      <c r="D52" s="36" t="s">
        <v>589</v>
      </c>
      <c r="E52" s="35" t="s">
        <v>35</v>
      </c>
      <c r="F52" s="35" t="s">
        <v>13</v>
      </c>
      <c r="G52" s="36">
        <v>0</v>
      </c>
      <c r="H52" s="36" t="s">
        <v>5</v>
      </c>
    </row>
    <row r="53" spans="1:8" x14ac:dyDescent="0.25">
      <c r="A53" s="35">
        <v>44</v>
      </c>
      <c r="B53" s="35">
        <v>123</v>
      </c>
      <c r="C53" s="35">
        <v>234</v>
      </c>
      <c r="D53" s="36" t="s">
        <v>326</v>
      </c>
      <c r="E53" s="35" t="s">
        <v>406</v>
      </c>
      <c r="F53" s="35" t="s">
        <v>13</v>
      </c>
      <c r="G53" s="36" t="s">
        <v>560</v>
      </c>
      <c r="H53" s="36"/>
    </row>
    <row r="54" spans="1:8" x14ac:dyDescent="0.25">
      <c r="A54" s="35">
        <v>45</v>
      </c>
      <c r="B54" s="35">
        <v>124</v>
      </c>
      <c r="C54" s="35">
        <v>313</v>
      </c>
      <c r="D54" s="36" t="s">
        <v>698</v>
      </c>
      <c r="E54" s="35" t="s">
        <v>35</v>
      </c>
      <c r="F54" s="35" t="s">
        <v>13</v>
      </c>
      <c r="G54" s="36"/>
      <c r="H54" s="36"/>
    </row>
    <row r="55" spans="1:8" x14ac:dyDescent="0.25">
      <c r="A55" s="35">
        <v>46</v>
      </c>
      <c r="B55" s="35">
        <v>125</v>
      </c>
      <c r="C55" s="35">
        <v>304</v>
      </c>
      <c r="D55" s="36" t="s">
        <v>126</v>
      </c>
      <c r="E55" s="35" t="s">
        <v>35</v>
      </c>
      <c r="F55" s="35" t="s">
        <v>13</v>
      </c>
      <c r="G55" s="36" t="s">
        <v>97</v>
      </c>
      <c r="H55" s="36"/>
    </row>
    <row r="56" spans="1:8" x14ac:dyDescent="0.25">
      <c r="A56" s="35">
        <v>47</v>
      </c>
      <c r="B56" s="35">
        <v>126</v>
      </c>
      <c r="C56" s="35">
        <v>106</v>
      </c>
      <c r="D56" s="36" t="s">
        <v>188</v>
      </c>
      <c r="E56" s="35" t="s">
        <v>35</v>
      </c>
      <c r="F56" s="35" t="s">
        <v>13</v>
      </c>
      <c r="G56" s="36" t="s">
        <v>97</v>
      </c>
      <c r="H56" s="36"/>
    </row>
    <row r="57" spans="1:8" x14ac:dyDescent="0.25">
      <c r="A57" s="35">
        <v>48</v>
      </c>
      <c r="B57" s="35">
        <v>127</v>
      </c>
      <c r="C57" s="35">
        <v>289</v>
      </c>
      <c r="D57" s="36" t="s">
        <v>112</v>
      </c>
      <c r="E57" s="35" t="s">
        <v>35</v>
      </c>
      <c r="F57" s="35" t="s">
        <v>13</v>
      </c>
      <c r="G57" s="36" t="s">
        <v>97</v>
      </c>
      <c r="H57" s="36"/>
    </row>
    <row r="58" spans="1:8" x14ac:dyDescent="0.25">
      <c r="A58" s="35">
        <v>49</v>
      </c>
      <c r="B58" s="35">
        <v>128</v>
      </c>
      <c r="C58" s="35">
        <v>232</v>
      </c>
      <c r="D58" s="36" t="s">
        <v>339</v>
      </c>
      <c r="E58" s="35" t="s">
        <v>406</v>
      </c>
      <c r="F58" s="35" t="s">
        <v>13</v>
      </c>
      <c r="G58" s="36" t="s">
        <v>563</v>
      </c>
      <c r="H58" s="36"/>
    </row>
    <row r="59" spans="1:8" x14ac:dyDescent="0.25">
      <c r="A59" s="35">
        <v>50</v>
      </c>
      <c r="B59" s="35">
        <v>129</v>
      </c>
      <c r="C59" s="35">
        <v>280</v>
      </c>
      <c r="D59" s="36" t="s">
        <v>95</v>
      </c>
      <c r="E59" s="35" t="s">
        <v>35</v>
      </c>
      <c r="F59" s="35" t="s">
        <v>13</v>
      </c>
      <c r="G59" s="36" t="s">
        <v>97</v>
      </c>
      <c r="H59" s="36"/>
    </row>
    <row r="60" spans="1:8" x14ac:dyDescent="0.25">
      <c r="A60" s="35">
        <v>51</v>
      </c>
      <c r="B60" s="35">
        <v>130</v>
      </c>
      <c r="C60" s="35">
        <v>353</v>
      </c>
      <c r="D60" s="36" t="s">
        <v>98</v>
      </c>
      <c r="E60" s="35" t="s">
        <v>35</v>
      </c>
      <c r="F60" s="35" t="s">
        <v>13</v>
      </c>
      <c r="G60" s="36" t="s">
        <v>97</v>
      </c>
      <c r="H60" s="36"/>
    </row>
    <row r="61" spans="1:8" x14ac:dyDescent="0.25">
      <c r="A61" s="35">
        <v>52</v>
      </c>
      <c r="B61" s="35">
        <v>131</v>
      </c>
      <c r="C61" s="35">
        <v>325</v>
      </c>
      <c r="D61" s="36" t="s">
        <v>39</v>
      </c>
      <c r="E61" s="35" t="s">
        <v>35</v>
      </c>
      <c r="F61" s="35" t="s">
        <v>13</v>
      </c>
      <c r="G61" s="36"/>
      <c r="H61" s="36"/>
    </row>
    <row r="62" spans="1:8" x14ac:dyDescent="0.25">
      <c r="A62" s="35">
        <v>53</v>
      </c>
      <c r="B62" s="35">
        <v>132</v>
      </c>
      <c r="C62" s="35">
        <v>126</v>
      </c>
      <c r="D62" s="36" t="s">
        <v>175</v>
      </c>
      <c r="E62" s="35" t="s">
        <v>35</v>
      </c>
      <c r="F62" s="35" t="s">
        <v>13</v>
      </c>
      <c r="G62" s="36" t="s">
        <v>97</v>
      </c>
      <c r="H62" s="36"/>
    </row>
    <row r="63" spans="1:8" x14ac:dyDescent="0.25">
      <c r="A63" s="35">
        <v>54</v>
      </c>
      <c r="B63" s="35">
        <v>134</v>
      </c>
      <c r="C63" s="35">
        <v>272</v>
      </c>
      <c r="D63" s="36" t="s">
        <v>336</v>
      </c>
      <c r="E63" s="35" t="s">
        <v>406</v>
      </c>
      <c r="F63" s="35" t="s">
        <v>13</v>
      </c>
      <c r="G63" s="36"/>
      <c r="H63" s="36"/>
    </row>
    <row r="64" spans="1:8" x14ac:dyDescent="0.25">
      <c r="A64" s="35">
        <v>55</v>
      </c>
      <c r="B64" s="35">
        <v>135</v>
      </c>
      <c r="C64" s="35">
        <v>372</v>
      </c>
      <c r="D64" s="36" t="s">
        <v>603</v>
      </c>
      <c r="E64" s="35" t="s">
        <v>35</v>
      </c>
      <c r="F64" s="35" t="s">
        <v>13</v>
      </c>
      <c r="G64" s="36">
        <v>0</v>
      </c>
      <c r="H64" s="36" t="s">
        <v>5</v>
      </c>
    </row>
    <row r="65" spans="1:8" x14ac:dyDescent="0.25">
      <c r="A65" s="35">
        <v>56</v>
      </c>
      <c r="B65" s="35">
        <v>137</v>
      </c>
      <c r="C65" s="35">
        <v>367</v>
      </c>
      <c r="D65" s="36" t="s">
        <v>593</v>
      </c>
      <c r="E65" s="35" t="s">
        <v>35</v>
      </c>
      <c r="F65" s="35" t="s">
        <v>13</v>
      </c>
      <c r="G65" s="36"/>
      <c r="H65" s="36"/>
    </row>
    <row r="66" spans="1:8" x14ac:dyDescent="0.25">
      <c r="A66" s="35">
        <v>57</v>
      </c>
      <c r="B66" s="35">
        <v>141</v>
      </c>
      <c r="C66" s="35">
        <v>197</v>
      </c>
      <c r="D66" s="36" t="s">
        <v>29</v>
      </c>
      <c r="E66" s="35" t="s">
        <v>35</v>
      </c>
      <c r="F66" s="35" t="s">
        <v>13</v>
      </c>
      <c r="G66" s="36" t="s">
        <v>26</v>
      </c>
      <c r="H66" s="36"/>
    </row>
    <row r="67" spans="1:8" x14ac:dyDescent="0.25">
      <c r="A67" s="35">
        <v>58</v>
      </c>
      <c r="B67" s="35">
        <v>145</v>
      </c>
      <c r="C67" s="35">
        <v>131</v>
      </c>
      <c r="D67" s="36" t="s">
        <v>179</v>
      </c>
      <c r="E67" s="35" t="s">
        <v>35</v>
      </c>
      <c r="F67" s="35" t="s">
        <v>13</v>
      </c>
      <c r="G67" s="36" t="s">
        <v>22</v>
      </c>
      <c r="H67" s="36"/>
    </row>
    <row r="68" spans="1:8" x14ac:dyDescent="0.25">
      <c r="A68" s="35">
        <v>59</v>
      </c>
      <c r="B68" s="35">
        <v>146</v>
      </c>
      <c r="C68" s="35">
        <v>317</v>
      </c>
      <c r="D68" s="36" t="s">
        <v>340</v>
      </c>
      <c r="E68" s="35" t="s">
        <v>406</v>
      </c>
      <c r="F68" s="35" t="s">
        <v>13</v>
      </c>
      <c r="G68" s="36"/>
      <c r="H68" s="36"/>
    </row>
    <row r="69" spans="1:8" x14ac:dyDescent="0.25">
      <c r="A69" s="35">
        <v>60</v>
      </c>
      <c r="B69" s="35">
        <v>148</v>
      </c>
      <c r="C69" s="35">
        <v>224</v>
      </c>
      <c r="D69" s="36" t="s">
        <v>27</v>
      </c>
      <c r="E69" s="35" t="s">
        <v>35</v>
      </c>
      <c r="F69" s="35" t="s">
        <v>13</v>
      </c>
      <c r="G69" s="36">
        <v>0</v>
      </c>
      <c r="H69" s="36" t="s">
        <v>5</v>
      </c>
    </row>
    <row r="73" spans="1:8" x14ac:dyDescent="0.25">
      <c r="A73" s="35">
        <v>1</v>
      </c>
      <c r="B73" s="35">
        <v>59</v>
      </c>
      <c r="C73" s="35">
        <v>128</v>
      </c>
      <c r="D73" s="36" t="s">
        <v>343</v>
      </c>
      <c r="E73" s="35" t="s">
        <v>407</v>
      </c>
      <c r="F73" s="35" t="s">
        <v>8</v>
      </c>
      <c r="G73" s="36" t="s">
        <v>22</v>
      </c>
      <c r="H73" s="36"/>
    </row>
    <row r="74" spans="1:8" x14ac:dyDescent="0.25">
      <c r="A74" s="35">
        <v>2</v>
      </c>
      <c r="B74" s="35">
        <v>60</v>
      </c>
      <c r="C74" s="35">
        <v>115</v>
      </c>
      <c r="D74" s="36" t="s">
        <v>379</v>
      </c>
      <c r="E74" s="35" t="s">
        <v>407</v>
      </c>
      <c r="F74" s="35" t="s">
        <v>8</v>
      </c>
      <c r="G74" s="36"/>
      <c r="H74" s="36"/>
    </row>
    <row r="75" spans="1:8" x14ac:dyDescent="0.25">
      <c r="A75" s="35">
        <v>3</v>
      </c>
      <c r="B75" s="35">
        <v>73</v>
      </c>
      <c r="C75" s="35">
        <v>161</v>
      </c>
      <c r="D75" s="36" t="s">
        <v>118</v>
      </c>
      <c r="E75" s="35" t="s">
        <v>32</v>
      </c>
      <c r="F75" s="35" t="s">
        <v>8</v>
      </c>
      <c r="G75" s="36" t="s">
        <v>116</v>
      </c>
      <c r="H75" s="36"/>
    </row>
    <row r="76" spans="1:8" x14ac:dyDescent="0.25">
      <c r="A76" s="35">
        <v>4</v>
      </c>
      <c r="B76" s="35">
        <v>108</v>
      </c>
      <c r="C76" s="35">
        <v>225</v>
      </c>
      <c r="D76" s="36" t="s">
        <v>72</v>
      </c>
      <c r="E76" s="35" t="s">
        <v>32</v>
      </c>
      <c r="F76" s="35" t="s">
        <v>8</v>
      </c>
      <c r="G76" s="36" t="s">
        <v>22</v>
      </c>
      <c r="H76" s="36"/>
    </row>
    <row r="77" spans="1:8" x14ac:dyDescent="0.25">
      <c r="A77" s="35">
        <v>5</v>
      </c>
      <c r="B77" s="35">
        <v>112</v>
      </c>
      <c r="C77" s="35">
        <v>417</v>
      </c>
      <c r="D77" s="36" t="s">
        <v>688</v>
      </c>
      <c r="E77" s="35" t="s">
        <v>32</v>
      </c>
      <c r="F77" s="35" t="s">
        <v>8</v>
      </c>
      <c r="G77" s="36"/>
      <c r="H77" s="36"/>
    </row>
    <row r="78" spans="1:8" x14ac:dyDescent="0.25">
      <c r="A78" s="35">
        <v>6</v>
      </c>
      <c r="B78" s="35">
        <v>114</v>
      </c>
      <c r="C78" s="35">
        <v>281</v>
      </c>
      <c r="D78" s="36" t="s">
        <v>140</v>
      </c>
      <c r="E78" s="35" t="s">
        <v>32</v>
      </c>
      <c r="F78" s="35" t="s">
        <v>8</v>
      </c>
      <c r="G78" s="36" t="s">
        <v>116</v>
      </c>
      <c r="H78" s="36"/>
    </row>
    <row r="79" spans="1:8" x14ac:dyDescent="0.25">
      <c r="A79" s="35">
        <v>7</v>
      </c>
      <c r="B79" s="35">
        <v>116</v>
      </c>
      <c r="C79" s="35">
        <v>135</v>
      </c>
      <c r="D79" s="36" t="s">
        <v>28</v>
      </c>
      <c r="E79" s="35" t="s">
        <v>32</v>
      </c>
      <c r="F79" s="35" t="s">
        <v>8</v>
      </c>
      <c r="G79" s="36"/>
      <c r="H79" s="36"/>
    </row>
    <row r="80" spans="1:8" x14ac:dyDescent="0.25">
      <c r="A80" s="35">
        <v>8</v>
      </c>
      <c r="B80" s="35">
        <v>136</v>
      </c>
      <c r="C80" s="35">
        <v>391</v>
      </c>
      <c r="D80" s="36" t="s">
        <v>640</v>
      </c>
      <c r="E80" s="35" t="s">
        <v>32</v>
      </c>
      <c r="F80" s="35" t="s">
        <v>8</v>
      </c>
      <c r="G80" s="36"/>
      <c r="H80" s="36"/>
    </row>
    <row r="81" spans="1:8" x14ac:dyDescent="0.25">
      <c r="A81" s="35">
        <v>9</v>
      </c>
      <c r="B81" s="35">
        <v>138</v>
      </c>
      <c r="C81" s="35">
        <v>333</v>
      </c>
      <c r="D81" s="36" t="s">
        <v>274</v>
      </c>
      <c r="E81" s="35" t="s">
        <v>407</v>
      </c>
      <c r="F81" s="35" t="s">
        <v>8</v>
      </c>
      <c r="G81" s="36"/>
      <c r="H81" s="36"/>
    </row>
    <row r="82" spans="1:8" x14ac:dyDescent="0.25">
      <c r="A82" s="35">
        <v>10</v>
      </c>
      <c r="B82" s="35">
        <v>139</v>
      </c>
      <c r="C82" s="35">
        <v>193</v>
      </c>
      <c r="D82" s="36" t="s">
        <v>381</v>
      </c>
      <c r="E82" s="35" t="s">
        <v>407</v>
      </c>
      <c r="F82" s="35" t="s">
        <v>8</v>
      </c>
      <c r="G82" s="36" t="s">
        <v>572</v>
      </c>
      <c r="H82" s="36"/>
    </row>
    <row r="83" spans="1:8" x14ac:dyDescent="0.25">
      <c r="A83" s="35">
        <v>11</v>
      </c>
      <c r="B83" s="35">
        <v>140</v>
      </c>
      <c r="C83" s="35">
        <v>145</v>
      </c>
      <c r="D83" s="36" t="s">
        <v>286</v>
      </c>
      <c r="E83" s="35" t="s">
        <v>407</v>
      </c>
      <c r="F83" s="35" t="s">
        <v>8</v>
      </c>
      <c r="G83" s="36" t="s">
        <v>544</v>
      </c>
      <c r="H83" s="36"/>
    </row>
    <row r="84" spans="1:8" x14ac:dyDescent="0.25">
      <c r="A84" s="35">
        <v>12</v>
      </c>
      <c r="B84" s="35">
        <v>143</v>
      </c>
      <c r="C84" s="35">
        <v>366</v>
      </c>
      <c r="D84" s="36" t="s">
        <v>591</v>
      </c>
      <c r="E84" s="35" t="s">
        <v>32</v>
      </c>
      <c r="F84" s="35" t="s">
        <v>8</v>
      </c>
      <c r="G84" s="36"/>
      <c r="H84" s="36"/>
    </row>
  </sheetData>
  <mergeCells count="2">
    <mergeCell ref="A3:I3"/>
    <mergeCell ref="A5:I5"/>
  </mergeCells>
  <pageMargins left="0" right="0" top="0" bottom="0" header="0.31496062992125984" footer="0.31496062992125984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13"/>
  <sheetViews>
    <sheetView topLeftCell="A2" workbookViewId="0">
      <selection activeCell="F18" sqref="F18"/>
    </sheetView>
  </sheetViews>
  <sheetFormatPr baseColWidth="10" defaultRowHeight="15" x14ac:dyDescent="0.25"/>
  <cols>
    <col min="1" max="1" width="6.7109375" style="4" customWidth="1"/>
    <col min="2" max="2" width="6" style="4" customWidth="1"/>
    <col min="3" max="3" width="5.140625" style="4" customWidth="1"/>
    <col min="4" max="4" width="28.5703125" customWidth="1"/>
    <col min="5" max="5" width="5.7109375" style="4" customWidth="1"/>
    <col min="6" max="6" width="13.42578125" style="4" customWidth="1"/>
    <col min="7" max="7" width="18.42578125" customWidth="1"/>
    <col min="8" max="8" width="10.5703125" customWidth="1"/>
  </cols>
  <sheetData>
    <row r="3" spans="1:9" x14ac:dyDescent="0.25">
      <c r="A3" s="32" t="s">
        <v>699</v>
      </c>
      <c r="B3" s="32"/>
      <c r="C3" s="32"/>
      <c r="D3" s="32"/>
      <c r="E3" s="32"/>
      <c r="F3" s="32"/>
      <c r="G3" s="32"/>
      <c r="H3" s="32"/>
      <c r="I3" s="32"/>
    </row>
    <row r="4" spans="1:9" x14ac:dyDescent="0.25">
      <c r="A4" s="5"/>
      <c r="B4" s="5"/>
      <c r="D4" s="2"/>
      <c r="E4" s="5"/>
      <c r="G4" s="5"/>
      <c r="H4" s="5"/>
      <c r="I4" s="5"/>
    </row>
    <row r="5" spans="1:9" x14ac:dyDescent="0.25">
      <c r="A5" s="32" t="s">
        <v>700</v>
      </c>
      <c r="B5" s="32"/>
      <c r="C5" s="32"/>
      <c r="D5" s="32"/>
      <c r="E5" s="32"/>
      <c r="F5" s="32"/>
      <c r="G5" s="32"/>
      <c r="H5" s="32"/>
      <c r="I5" s="32"/>
    </row>
    <row r="8" spans="1:9" x14ac:dyDescent="0.25">
      <c r="A8" s="28" t="s">
        <v>3</v>
      </c>
      <c r="B8" s="28" t="s">
        <v>17</v>
      </c>
      <c r="C8" s="28" t="s">
        <v>0</v>
      </c>
      <c r="D8" s="30" t="s">
        <v>18</v>
      </c>
      <c r="E8" s="28" t="s">
        <v>1</v>
      </c>
      <c r="F8" s="30" t="s">
        <v>3</v>
      </c>
      <c r="G8" s="9" t="s">
        <v>4</v>
      </c>
      <c r="H8" s="9" t="s">
        <v>5</v>
      </c>
    </row>
    <row r="10" spans="1:9" x14ac:dyDescent="0.25">
      <c r="A10" s="35">
        <v>1</v>
      </c>
      <c r="B10" s="35">
        <v>1</v>
      </c>
      <c r="C10" s="35">
        <v>199</v>
      </c>
      <c r="D10" s="36" t="str">
        <f t="shared" ref="D10:D73" si="0">VLOOKUP(C10,ALCAUDETE2014,2,FALSE)</f>
        <v>Flores Engenios Jorge</v>
      </c>
      <c r="E10" s="35" t="str">
        <f t="shared" ref="E10:E73" si="1">VLOOKUP(C10,ALCAUDETE2014,4,FALSE)</f>
        <v>Masculino</v>
      </c>
      <c r="F10" s="35" t="s">
        <v>11</v>
      </c>
      <c r="G10" s="36" t="str">
        <f t="shared" ref="G10:G73" si="2">VLOOKUP(C10,ALCAUDETE2014,9,FALSE)</f>
        <v>TALAVERA TRAINING</v>
      </c>
      <c r="H10" s="36"/>
    </row>
    <row r="11" spans="1:9" x14ac:dyDescent="0.25">
      <c r="A11" s="35">
        <v>2</v>
      </c>
      <c r="B11" s="35">
        <v>2</v>
      </c>
      <c r="C11" s="35">
        <v>398</v>
      </c>
      <c r="D11" s="36" t="str">
        <f t="shared" si="0"/>
        <v>ROMAN RODRIGUEZ, ESAUL</v>
      </c>
      <c r="E11" s="35" t="str">
        <f t="shared" si="1"/>
        <v>M</v>
      </c>
      <c r="F11" s="35" t="str">
        <f t="shared" ref="F11:F73" si="3">VLOOKUP(C11,ALCAUDETE2014,8,FALSE)</f>
        <v>CADETE</v>
      </c>
      <c r="G11" s="36"/>
      <c r="H11" s="36"/>
    </row>
    <row r="12" spans="1:9" x14ac:dyDescent="0.25">
      <c r="A12" s="35">
        <v>3</v>
      </c>
      <c r="B12" s="35">
        <v>3</v>
      </c>
      <c r="C12" s="35">
        <v>191</v>
      </c>
      <c r="D12" s="36" t="str">
        <f t="shared" si="0"/>
        <v>FERNANDEZ GOMEZ, MICHAEL</v>
      </c>
      <c r="E12" s="35" t="str">
        <f t="shared" si="1"/>
        <v>M</v>
      </c>
      <c r="F12" s="35" t="str">
        <f t="shared" si="3"/>
        <v>CADETE</v>
      </c>
      <c r="G12" s="36"/>
      <c r="H12" s="36" t="str">
        <f t="shared" ref="H12:H41" si="4">VLOOKUP(C12,ALCAUDETE2014,10,FALSE)</f>
        <v>LOCAL</v>
      </c>
    </row>
    <row r="13" spans="1:9" x14ac:dyDescent="0.25">
      <c r="A13" s="35">
        <v>1</v>
      </c>
      <c r="B13" s="35">
        <v>4</v>
      </c>
      <c r="C13" s="35">
        <v>400</v>
      </c>
      <c r="D13" s="36" t="str">
        <f t="shared" si="0"/>
        <v>FERNANDEZ RIVAS, SARA</v>
      </c>
      <c r="E13" s="35" t="str">
        <f t="shared" si="1"/>
        <v>F</v>
      </c>
      <c r="F13" s="35" t="str">
        <f t="shared" si="3"/>
        <v>CADETE</v>
      </c>
      <c r="G13" s="36"/>
      <c r="H13" s="36" t="str">
        <f t="shared" si="4"/>
        <v>LOCAL</v>
      </c>
    </row>
  </sheetData>
  <mergeCells count="2">
    <mergeCell ref="A3:I3"/>
    <mergeCell ref="A5:I5"/>
  </mergeCells>
  <pageMargins left="0" right="0" top="0" bottom="0" header="0.31496062992125984" footer="0.31496062992125984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36"/>
  <sheetViews>
    <sheetView topLeftCell="A28" workbookViewId="0">
      <selection activeCell="I16" sqref="I16"/>
    </sheetView>
  </sheetViews>
  <sheetFormatPr baseColWidth="10" defaultRowHeight="15" x14ac:dyDescent="0.25"/>
  <cols>
    <col min="1" max="1" width="7" style="4" customWidth="1"/>
    <col min="2" max="2" width="7.140625" style="4" customWidth="1"/>
    <col min="3" max="3" width="6.140625" style="4" customWidth="1"/>
    <col min="4" max="4" width="28.140625" customWidth="1"/>
    <col min="5" max="5" width="6.28515625" style="4" customWidth="1"/>
    <col min="6" max="6" width="15" style="4" customWidth="1"/>
    <col min="7" max="7" width="17.85546875" customWidth="1"/>
    <col min="8" max="8" width="9.85546875" customWidth="1"/>
  </cols>
  <sheetData>
    <row r="3" spans="1:9" x14ac:dyDescent="0.25">
      <c r="A3" s="32" t="s">
        <v>699</v>
      </c>
      <c r="B3" s="32"/>
      <c r="C3" s="32"/>
      <c r="D3" s="32"/>
      <c r="E3" s="32"/>
      <c r="F3" s="32"/>
      <c r="G3" s="32"/>
      <c r="H3" s="32"/>
      <c r="I3" s="32"/>
    </row>
    <row r="4" spans="1:9" x14ac:dyDescent="0.25">
      <c r="A4" s="5"/>
      <c r="B4" s="5"/>
      <c r="D4" s="2"/>
      <c r="E4" s="5"/>
      <c r="G4" s="5"/>
      <c r="H4" s="5"/>
      <c r="I4" s="5"/>
    </row>
    <row r="5" spans="1:9" x14ac:dyDescent="0.25">
      <c r="A5" s="32" t="s">
        <v>700</v>
      </c>
      <c r="B5" s="32"/>
      <c r="C5" s="32"/>
      <c r="D5" s="32"/>
      <c r="E5" s="32"/>
      <c r="F5" s="32"/>
      <c r="G5" s="32"/>
      <c r="H5" s="32"/>
      <c r="I5" s="32"/>
    </row>
    <row r="8" spans="1:9" x14ac:dyDescent="0.25">
      <c r="A8" s="28" t="s">
        <v>3</v>
      </c>
      <c r="B8" s="28" t="s">
        <v>17</v>
      </c>
      <c r="C8" s="28" t="s">
        <v>0</v>
      </c>
      <c r="D8" s="30" t="s">
        <v>18</v>
      </c>
      <c r="E8" s="28" t="s">
        <v>1</v>
      </c>
      <c r="F8" s="30" t="s">
        <v>3</v>
      </c>
      <c r="G8" s="9" t="s">
        <v>4</v>
      </c>
      <c r="H8" s="9" t="s">
        <v>5</v>
      </c>
    </row>
    <row r="10" spans="1:9" x14ac:dyDescent="0.25">
      <c r="A10" s="35"/>
      <c r="B10" s="35">
        <v>1</v>
      </c>
      <c r="C10" s="35">
        <v>186</v>
      </c>
      <c r="D10" s="36" t="str">
        <f t="shared" ref="D10:D20" si="0">VLOOKUP(C10,ALCAUDETE2014,2,FALSE)</f>
        <v>ELEZ CAYUELA, IVAN</v>
      </c>
      <c r="E10" s="35" t="str">
        <f t="shared" ref="E10:E20" si="1">VLOOKUP(C10,ALCAUDETE2014,4,FALSE)</f>
        <v>M</v>
      </c>
      <c r="F10" s="35" t="str">
        <f t="shared" ref="F10:F20" si="2">VLOOKUP(C10,ALCAUDETE2014,8,FALSE)</f>
        <v>INFANTIL</v>
      </c>
      <c r="G10" s="36" t="str">
        <f t="shared" ref="G10:G19" si="3">VLOOKUP(C10,ALCAUDETE2014,9,FALSE)</f>
        <v>UDAT</v>
      </c>
      <c r="H10" s="36"/>
    </row>
    <row r="11" spans="1:9" x14ac:dyDescent="0.25">
      <c r="A11" s="35"/>
      <c r="B11" s="35">
        <v>2</v>
      </c>
      <c r="C11" s="35">
        <v>254</v>
      </c>
      <c r="D11" s="36" t="str">
        <f t="shared" si="0"/>
        <v>MARQUEZ SANCHEZ UNAI</v>
      </c>
      <c r="E11" s="35" t="str">
        <f t="shared" si="1"/>
        <v>Masculino</v>
      </c>
      <c r="F11" s="35" t="str">
        <f t="shared" si="2"/>
        <v>INFANTIL</v>
      </c>
      <c r="G11" s="36" t="str">
        <f t="shared" si="3"/>
        <v>UDAT</v>
      </c>
      <c r="H11" s="36"/>
    </row>
    <row r="12" spans="1:9" x14ac:dyDescent="0.25">
      <c r="A12" s="35"/>
      <c r="B12" s="35">
        <v>3</v>
      </c>
      <c r="C12" s="35">
        <v>385</v>
      </c>
      <c r="D12" s="36" t="str">
        <f t="shared" si="0"/>
        <v>SANCHEZ GONZALEZ, HUGO</v>
      </c>
      <c r="E12" s="35" t="str">
        <f t="shared" si="1"/>
        <v>M</v>
      </c>
      <c r="F12" s="35" t="str">
        <f t="shared" si="2"/>
        <v>INFANTIL</v>
      </c>
      <c r="G12" s="36"/>
      <c r="H12" s="36"/>
    </row>
    <row r="13" spans="1:9" x14ac:dyDescent="0.25">
      <c r="A13" s="35"/>
      <c r="B13" s="35">
        <v>4</v>
      </c>
      <c r="C13" s="35">
        <v>382</v>
      </c>
      <c r="D13" s="36" t="str">
        <f t="shared" si="0"/>
        <v>ROMAN MENCIA, ADRIAN</v>
      </c>
      <c r="E13" s="35" t="str">
        <f t="shared" si="1"/>
        <v>M</v>
      </c>
      <c r="F13" s="35" t="str">
        <f t="shared" si="2"/>
        <v>INFANTIL</v>
      </c>
      <c r="G13" s="36"/>
      <c r="H13" s="36" t="str">
        <f t="shared" ref="H13:H16" si="4">VLOOKUP(C13,ALCAUDETE2014,10,FALSE)</f>
        <v>LOCAL</v>
      </c>
    </row>
    <row r="14" spans="1:9" x14ac:dyDescent="0.25">
      <c r="A14" s="35"/>
      <c r="B14" s="35">
        <v>5</v>
      </c>
      <c r="C14" s="35">
        <v>250</v>
      </c>
      <c r="D14" s="36" t="str">
        <f t="shared" si="0"/>
        <v>MARCOS DEL PINO JORGE</v>
      </c>
      <c r="E14" s="35" t="str">
        <f t="shared" si="1"/>
        <v>Masculino</v>
      </c>
      <c r="F14" s="35" t="str">
        <f t="shared" si="2"/>
        <v>INFANTIL</v>
      </c>
      <c r="G14" s="36" t="str">
        <f t="shared" si="3"/>
        <v>TALAVERA TRAINNING</v>
      </c>
      <c r="H14" s="36"/>
    </row>
    <row r="15" spans="1:9" x14ac:dyDescent="0.25">
      <c r="A15" s="35"/>
      <c r="B15" s="35">
        <v>6</v>
      </c>
      <c r="C15" s="35">
        <v>195</v>
      </c>
      <c r="D15" s="36" t="str">
        <f t="shared" si="0"/>
        <v>Fernandez Manzanzs Adrian</v>
      </c>
      <c r="E15" s="35" t="str">
        <f t="shared" si="1"/>
        <v>Masculino</v>
      </c>
      <c r="F15" s="35" t="str">
        <f t="shared" si="2"/>
        <v>INFANTIL</v>
      </c>
      <c r="G15" s="36" t="str">
        <f t="shared" si="3"/>
        <v>udat</v>
      </c>
      <c r="H15" s="36"/>
    </row>
    <row r="16" spans="1:9" x14ac:dyDescent="0.25">
      <c r="A16" s="35"/>
      <c r="B16" s="35">
        <v>7</v>
      </c>
      <c r="C16" s="35">
        <v>364</v>
      </c>
      <c r="D16" s="36" t="str">
        <f t="shared" si="0"/>
        <v>RUIZ ARNAIZ, JOSE</v>
      </c>
      <c r="E16" s="35" t="str">
        <f t="shared" si="1"/>
        <v>M</v>
      </c>
      <c r="F16" s="35" t="str">
        <f t="shared" si="2"/>
        <v>INFANTIL</v>
      </c>
      <c r="G16" s="36"/>
      <c r="H16" s="36" t="str">
        <f t="shared" si="4"/>
        <v>LOCAL</v>
      </c>
    </row>
    <row r="17" spans="1:8" x14ac:dyDescent="0.25">
      <c r="A17" s="35"/>
      <c r="B17" s="35">
        <v>8</v>
      </c>
      <c r="C17" s="35">
        <v>358</v>
      </c>
      <c r="D17" s="36" t="str">
        <f t="shared" si="0"/>
        <v>LOPEZ MARTIN, SERGIO</v>
      </c>
      <c r="E17" s="35" t="str">
        <f t="shared" si="1"/>
        <v>M</v>
      </c>
      <c r="F17" s="35" t="str">
        <f t="shared" si="2"/>
        <v>INFANTIL</v>
      </c>
      <c r="G17" s="36"/>
      <c r="H17" s="36"/>
    </row>
    <row r="18" spans="1:8" x14ac:dyDescent="0.25">
      <c r="A18" s="35"/>
      <c r="B18" s="35">
        <v>9</v>
      </c>
      <c r="C18" s="35">
        <v>282</v>
      </c>
      <c r="D18" s="36" t="str">
        <f t="shared" si="0"/>
        <v>MORENO FARELO, ALBA</v>
      </c>
      <c r="E18" s="35" t="str">
        <f t="shared" si="1"/>
        <v>F</v>
      </c>
      <c r="F18" s="35" t="str">
        <f t="shared" si="2"/>
        <v>INFANTIL</v>
      </c>
      <c r="G18" s="36"/>
      <c r="H18" s="36"/>
    </row>
    <row r="19" spans="1:8" x14ac:dyDescent="0.25">
      <c r="A19" s="35"/>
      <c r="B19" s="35">
        <v>10</v>
      </c>
      <c r="C19" s="35">
        <v>172</v>
      </c>
      <c r="D19" s="36" t="str">
        <f t="shared" si="0"/>
        <v>DIAZ CERRO MARIA</v>
      </c>
      <c r="E19" s="35" t="str">
        <f t="shared" si="1"/>
        <v>Femenino</v>
      </c>
      <c r="F19" s="35" t="str">
        <f t="shared" si="2"/>
        <v>INFANTIL</v>
      </c>
      <c r="G19" s="36" t="str">
        <f t="shared" si="3"/>
        <v>udat</v>
      </c>
      <c r="H19" s="36"/>
    </row>
    <row r="20" spans="1:8" x14ac:dyDescent="0.25">
      <c r="A20" s="35"/>
      <c r="B20" s="35">
        <v>11</v>
      </c>
      <c r="C20" s="35">
        <v>120</v>
      </c>
      <c r="D20" s="36" t="str">
        <f t="shared" si="0"/>
        <v>BARQUILLO CALERO PALOMA</v>
      </c>
      <c r="E20" s="35" t="str">
        <f t="shared" si="1"/>
        <v>Femenino</v>
      </c>
      <c r="F20" s="35" t="str">
        <f t="shared" si="2"/>
        <v>INFANTIL</v>
      </c>
      <c r="G20" s="36"/>
      <c r="H20" s="36"/>
    </row>
    <row r="21" spans="1:8" x14ac:dyDescent="0.25">
      <c r="A21" s="35"/>
      <c r="B21" s="35"/>
      <c r="C21" s="35"/>
      <c r="D21" s="36"/>
      <c r="E21" s="35"/>
      <c r="F21" s="35"/>
      <c r="G21" s="36"/>
      <c r="H21" s="36"/>
    </row>
    <row r="22" spans="1:8" x14ac:dyDescent="0.25">
      <c r="A22" s="35"/>
      <c r="B22" s="35"/>
      <c r="C22" s="35"/>
      <c r="D22" s="36"/>
      <c r="E22" s="35"/>
      <c r="F22" s="35"/>
      <c r="G22" s="36"/>
      <c r="H22" s="36"/>
    </row>
    <row r="23" spans="1:8" x14ac:dyDescent="0.25">
      <c r="A23" s="35">
        <v>1</v>
      </c>
      <c r="B23" s="35">
        <v>1</v>
      </c>
      <c r="C23" s="35">
        <v>186</v>
      </c>
      <c r="D23" s="36" t="s">
        <v>90</v>
      </c>
      <c r="E23" s="35" t="s">
        <v>35</v>
      </c>
      <c r="F23" s="35" t="s">
        <v>10</v>
      </c>
      <c r="G23" s="36" t="s">
        <v>22</v>
      </c>
      <c r="H23" s="36"/>
    </row>
    <row r="24" spans="1:8" x14ac:dyDescent="0.25">
      <c r="A24" s="35">
        <v>2</v>
      </c>
      <c r="B24" s="35">
        <v>2</v>
      </c>
      <c r="C24" s="35">
        <v>254</v>
      </c>
      <c r="D24" s="36" t="s">
        <v>277</v>
      </c>
      <c r="E24" s="35" t="s">
        <v>406</v>
      </c>
      <c r="F24" s="35" t="s">
        <v>10</v>
      </c>
      <c r="G24" s="36" t="s">
        <v>22</v>
      </c>
      <c r="H24" s="36"/>
    </row>
    <row r="25" spans="1:8" x14ac:dyDescent="0.25">
      <c r="A25" s="35">
        <v>3</v>
      </c>
      <c r="B25" s="35">
        <v>3</v>
      </c>
      <c r="C25" s="35">
        <v>385</v>
      </c>
      <c r="D25" s="36" t="s">
        <v>629</v>
      </c>
      <c r="E25" s="35" t="s">
        <v>35</v>
      </c>
      <c r="F25" s="35" t="s">
        <v>10</v>
      </c>
      <c r="G25" s="36"/>
      <c r="H25" s="36"/>
    </row>
    <row r="26" spans="1:8" x14ac:dyDescent="0.25">
      <c r="A26" s="35">
        <v>4</v>
      </c>
      <c r="B26" s="35">
        <v>4</v>
      </c>
      <c r="C26" s="35">
        <v>382</v>
      </c>
      <c r="D26" s="36" t="s">
        <v>623</v>
      </c>
      <c r="E26" s="35" t="s">
        <v>35</v>
      </c>
      <c r="F26" s="35" t="s">
        <v>10</v>
      </c>
      <c r="G26" s="36"/>
      <c r="H26" s="36" t="s">
        <v>5</v>
      </c>
    </row>
    <row r="27" spans="1:8" x14ac:dyDescent="0.25">
      <c r="A27" s="35">
        <v>5</v>
      </c>
      <c r="B27" s="35">
        <v>5</v>
      </c>
      <c r="C27" s="35">
        <v>250</v>
      </c>
      <c r="D27" s="36" t="s">
        <v>313</v>
      </c>
      <c r="E27" s="35" t="s">
        <v>406</v>
      </c>
      <c r="F27" s="35" t="s">
        <v>10</v>
      </c>
      <c r="G27" s="36" t="s">
        <v>552</v>
      </c>
      <c r="H27" s="36"/>
    </row>
    <row r="28" spans="1:8" x14ac:dyDescent="0.25">
      <c r="A28" s="35">
        <v>6</v>
      </c>
      <c r="B28" s="35">
        <v>6</v>
      </c>
      <c r="C28" s="35">
        <v>195</v>
      </c>
      <c r="D28" s="36" t="s">
        <v>391</v>
      </c>
      <c r="E28" s="35" t="s">
        <v>406</v>
      </c>
      <c r="F28" s="35" t="s">
        <v>10</v>
      </c>
      <c r="G28" s="36" t="s">
        <v>544</v>
      </c>
      <c r="H28" s="36"/>
    </row>
    <row r="29" spans="1:8" x14ac:dyDescent="0.25">
      <c r="A29" s="35">
        <v>7</v>
      </c>
      <c r="B29" s="35">
        <v>7</v>
      </c>
      <c r="C29" s="35">
        <v>364</v>
      </c>
      <c r="D29" s="36" t="s">
        <v>271</v>
      </c>
      <c r="E29" s="35" t="s">
        <v>35</v>
      </c>
      <c r="F29" s="35" t="s">
        <v>10</v>
      </c>
      <c r="G29" s="36"/>
      <c r="H29" s="36" t="s">
        <v>5</v>
      </c>
    </row>
    <row r="30" spans="1:8" x14ac:dyDescent="0.25">
      <c r="A30" s="35">
        <v>8</v>
      </c>
      <c r="B30" s="35">
        <v>8</v>
      </c>
      <c r="C30" s="35">
        <v>358</v>
      </c>
      <c r="D30" s="36" t="s">
        <v>578</v>
      </c>
      <c r="E30" s="35" t="s">
        <v>35</v>
      </c>
      <c r="F30" s="35" t="s">
        <v>10</v>
      </c>
      <c r="G30" s="36"/>
      <c r="H30" s="36"/>
    </row>
    <row r="31" spans="1:8" x14ac:dyDescent="0.25">
      <c r="A31" s="35"/>
      <c r="B31" s="35"/>
      <c r="C31" s="35"/>
      <c r="D31" s="36"/>
      <c r="E31" s="35"/>
      <c r="F31" s="35"/>
      <c r="G31" s="36"/>
      <c r="H31" s="36"/>
    </row>
    <row r="32" spans="1:8" x14ac:dyDescent="0.25">
      <c r="A32" s="35"/>
      <c r="B32" s="35"/>
      <c r="C32" s="35"/>
      <c r="D32" s="36"/>
      <c r="E32" s="35"/>
      <c r="F32" s="35"/>
      <c r="G32" s="36"/>
      <c r="H32" s="36"/>
    </row>
    <row r="33" spans="1:8" x14ac:dyDescent="0.25">
      <c r="A33" s="35">
        <v>1</v>
      </c>
      <c r="B33" s="35">
        <v>9</v>
      </c>
      <c r="C33" s="35">
        <v>282</v>
      </c>
      <c r="D33" s="36" t="s">
        <v>136</v>
      </c>
      <c r="E33" s="35" t="s">
        <v>32</v>
      </c>
      <c r="F33" s="35" t="s">
        <v>10</v>
      </c>
      <c r="G33" s="36"/>
      <c r="H33" s="36"/>
    </row>
    <row r="34" spans="1:8" x14ac:dyDescent="0.25">
      <c r="A34" s="35">
        <v>2</v>
      </c>
      <c r="B34" s="35">
        <v>10</v>
      </c>
      <c r="C34" s="35">
        <v>172</v>
      </c>
      <c r="D34" s="36" t="s">
        <v>300</v>
      </c>
      <c r="E34" s="35" t="s">
        <v>407</v>
      </c>
      <c r="F34" s="35" t="s">
        <v>10</v>
      </c>
      <c r="G34" s="36" t="s">
        <v>544</v>
      </c>
      <c r="H34" s="36"/>
    </row>
    <row r="35" spans="1:8" x14ac:dyDescent="0.25">
      <c r="A35" s="35">
        <v>3</v>
      </c>
      <c r="B35" s="35">
        <v>11</v>
      </c>
      <c r="C35" s="35">
        <v>120</v>
      </c>
      <c r="D35" s="36" t="s">
        <v>342</v>
      </c>
      <c r="E35" s="35" t="s">
        <v>407</v>
      </c>
      <c r="F35" s="35" t="s">
        <v>10</v>
      </c>
      <c r="G35" s="36"/>
      <c r="H35" s="36"/>
    </row>
    <row r="36" spans="1:8" x14ac:dyDescent="0.25">
      <c r="A36" s="35"/>
      <c r="B36" s="35"/>
      <c r="C36" s="35"/>
      <c r="D36" s="36"/>
      <c r="E36" s="35"/>
      <c r="F36" s="35"/>
      <c r="G36" s="36"/>
      <c r="H36" s="36"/>
    </row>
  </sheetData>
  <mergeCells count="2">
    <mergeCell ref="A3:I3"/>
    <mergeCell ref="A5:I5"/>
  </mergeCells>
  <pageMargins left="0" right="0" top="0" bottom="0" header="0.31496062992125984" footer="0.31496062992125984"/>
  <pageSetup paperSize="9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50"/>
  <sheetViews>
    <sheetView workbookViewId="0">
      <selection activeCell="J16" sqref="J16"/>
    </sheetView>
  </sheetViews>
  <sheetFormatPr baseColWidth="10" defaultRowHeight="15" x14ac:dyDescent="0.25"/>
  <cols>
    <col min="1" max="2" width="7.140625" style="4" customWidth="1"/>
    <col min="3" max="3" width="7" style="4" customWidth="1"/>
    <col min="4" max="4" width="29" customWidth="1"/>
    <col min="5" max="5" width="5.5703125" style="4" customWidth="1"/>
    <col min="6" max="6" width="15.5703125" style="4" customWidth="1"/>
    <col min="7" max="7" width="14.5703125" customWidth="1"/>
    <col min="8" max="8" width="8.42578125" customWidth="1"/>
  </cols>
  <sheetData>
    <row r="3" spans="1:9" x14ac:dyDescent="0.25">
      <c r="A3" s="32" t="s">
        <v>699</v>
      </c>
      <c r="B3" s="32"/>
      <c r="C3" s="32"/>
      <c r="D3" s="32"/>
      <c r="E3" s="32"/>
      <c r="F3" s="32"/>
      <c r="G3" s="32"/>
      <c r="H3" s="32"/>
      <c r="I3" s="32"/>
    </row>
    <row r="4" spans="1:9" x14ac:dyDescent="0.25">
      <c r="A4" s="5"/>
      <c r="B4" s="5"/>
      <c r="D4" s="2"/>
      <c r="E4" s="5"/>
      <c r="G4" s="5"/>
      <c r="H4" s="5"/>
      <c r="I4" s="5"/>
    </row>
    <row r="5" spans="1:9" x14ac:dyDescent="0.25">
      <c r="A5" s="32" t="s">
        <v>700</v>
      </c>
      <c r="B5" s="32"/>
      <c r="C5" s="32"/>
      <c r="D5" s="32"/>
      <c r="E5" s="32"/>
      <c r="F5" s="32"/>
      <c r="G5" s="32"/>
      <c r="H5" s="32"/>
      <c r="I5" s="32"/>
    </row>
    <row r="8" spans="1:9" x14ac:dyDescent="0.25">
      <c r="A8" s="28" t="s">
        <v>3</v>
      </c>
      <c r="B8" s="28" t="s">
        <v>17</v>
      </c>
      <c r="C8" s="28" t="s">
        <v>0</v>
      </c>
      <c r="D8" s="30" t="s">
        <v>18</v>
      </c>
      <c r="E8" s="28" t="s">
        <v>1</v>
      </c>
      <c r="F8" s="30" t="s">
        <v>3</v>
      </c>
      <c r="G8" s="9" t="s">
        <v>4</v>
      </c>
      <c r="H8" s="9" t="s">
        <v>5</v>
      </c>
    </row>
    <row r="10" spans="1:9" x14ac:dyDescent="0.25">
      <c r="A10" s="35"/>
      <c r="B10" s="35">
        <v>1</v>
      </c>
      <c r="C10" s="35">
        <v>339</v>
      </c>
      <c r="D10" s="36" t="str">
        <f t="shared" ref="D10:D28" si="0">VLOOKUP(C10,ALCAUDETE2014,2,FALSE)</f>
        <v>SERRANO SEGUNDO HECTOR</v>
      </c>
      <c r="E10" s="35" t="str">
        <f t="shared" ref="E10:E28" si="1">VLOOKUP(C10,ALCAUDETE2014,4,FALSE)</f>
        <v>Masculino</v>
      </c>
      <c r="F10" s="35" t="str">
        <f t="shared" ref="F10:F28" si="2">VLOOKUP(C10,ALCAUDETE2014,8,FALSE)</f>
        <v>ALEVIN</v>
      </c>
      <c r="G10" s="36" t="str">
        <f t="shared" ref="G10:G18" si="3">VLOOKUP(C10,ALCAUDETE2014,9,FALSE)</f>
        <v>UDAT</v>
      </c>
      <c r="H10" s="36"/>
    </row>
    <row r="11" spans="1:9" x14ac:dyDescent="0.25">
      <c r="A11" s="35"/>
      <c r="B11" s="35">
        <v>2</v>
      </c>
      <c r="C11" s="35">
        <v>239</v>
      </c>
      <c r="D11" s="36" t="str">
        <f t="shared" si="0"/>
        <v>Lencero carrillo Oscar</v>
      </c>
      <c r="E11" s="35" t="str">
        <f t="shared" si="1"/>
        <v>Masculino</v>
      </c>
      <c r="F11" s="35" t="str">
        <f t="shared" si="2"/>
        <v>ALEVIN</v>
      </c>
      <c r="G11" s="36" t="str">
        <f t="shared" si="3"/>
        <v>Udat</v>
      </c>
      <c r="H11" s="36"/>
    </row>
    <row r="12" spans="1:9" x14ac:dyDescent="0.25">
      <c r="A12" s="35"/>
      <c r="B12" s="35">
        <v>3</v>
      </c>
      <c r="C12" s="35">
        <v>337</v>
      </c>
      <c r="D12" s="36" t="str">
        <f t="shared" si="0"/>
        <v>Serrano Espinosa Marcos</v>
      </c>
      <c r="E12" s="35" t="str">
        <f t="shared" si="1"/>
        <v>Masculino</v>
      </c>
      <c r="F12" s="35" t="str">
        <f t="shared" si="2"/>
        <v>ALEVIN</v>
      </c>
      <c r="G12" s="36" t="str">
        <f t="shared" si="3"/>
        <v>Udat</v>
      </c>
      <c r="H12" s="36"/>
    </row>
    <row r="13" spans="1:9" x14ac:dyDescent="0.25">
      <c r="A13" s="35"/>
      <c r="B13" s="35">
        <v>4</v>
      </c>
      <c r="C13" s="35">
        <v>340</v>
      </c>
      <c r="D13" s="36" t="str">
        <f t="shared" si="0"/>
        <v>SERRANO SEGUNDO LUCAS</v>
      </c>
      <c r="E13" s="35" t="str">
        <f t="shared" si="1"/>
        <v>Masculino</v>
      </c>
      <c r="F13" s="35" t="str">
        <f t="shared" si="2"/>
        <v>ALEVIN</v>
      </c>
      <c r="G13" s="36" t="str">
        <f t="shared" si="3"/>
        <v>UDAT</v>
      </c>
      <c r="H13" s="36"/>
    </row>
    <row r="14" spans="1:9" x14ac:dyDescent="0.25">
      <c r="A14" s="35"/>
      <c r="B14" s="35">
        <v>5</v>
      </c>
      <c r="C14" s="35">
        <v>359</v>
      </c>
      <c r="D14" s="36" t="str">
        <f t="shared" si="0"/>
        <v>LOPEZ MARTIN, JAVIER</v>
      </c>
      <c r="E14" s="35" t="str">
        <f t="shared" si="1"/>
        <v>M</v>
      </c>
      <c r="F14" s="35" t="str">
        <f t="shared" si="2"/>
        <v>ALEVIN</v>
      </c>
      <c r="G14" s="36"/>
      <c r="H14" s="36"/>
    </row>
    <row r="15" spans="1:9" x14ac:dyDescent="0.25">
      <c r="A15" s="35"/>
      <c r="B15" s="35">
        <v>6</v>
      </c>
      <c r="C15" s="35">
        <v>384</v>
      </c>
      <c r="D15" s="36" t="str">
        <f t="shared" si="0"/>
        <v>SANCHEZ GONZALEZ, LUIS</v>
      </c>
      <c r="E15" s="35" t="str">
        <f t="shared" si="1"/>
        <v>M</v>
      </c>
      <c r="F15" s="35" t="str">
        <f t="shared" si="2"/>
        <v>ALEVIN</v>
      </c>
      <c r="G15" s="36"/>
      <c r="H15" s="36"/>
    </row>
    <row r="16" spans="1:9" x14ac:dyDescent="0.25">
      <c r="A16" s="35"/>
      <c r="B16" s="35">
        <v>7</v>
      </c>
      <c r="C16" s="35">
        <v>316</v>
      </c>
      <c r="D16" s="36" t="str">
        <f t="shared" si="0"/>
        <v>roman rodriguez Diana</v>
      </c>
      <c r="E16" s="35" t="str">
        <f t="shared" si="1"/>
        <v>Femenino</v>
      </c>
      <c r="F16" s="35" t="str">
        <f t="shared" si="2"/>
        <v>ALEVIN</v>
      </c>
      <c r="G16" s="36" t="str">
        <f t="shared" si="3"/>
        <v>udat</v>
      </c>
      <c r="H16" s="36"/>
    </row>
    <row r="17" spans="1:8" x14ac:dyDescent="0.25">
      <c r="A17" s="35"/>
      <c r="B17" s="35">
        <v>8</v>
      </c>
      <c r="C17" s="35">
        <v>409</v>
      </c>
      <c r="D17" s="36" t="str">
        <f t="shared" si="0"/>
        <v>GOMEZ GARCIA, SOFIA</v>
      </c>
      <c r="E17" s="35" t="str">
        <f t="shared" si="1"/>
        <v>F</v>
      </c>
      <c r="F17" s="35" t="str">
        <f t="shared" si="2"/>
        <v>ALEVIN</v>
      </c>
      <c r="G17" s="36"/>
      <c r="H17" s="36"/>
    </row>
    <row r="18" spans="1:8" x14ac:dyDescent="0.25">
      <c r="A18" s="35"/>
      <c r="B18" s="35">
        <v>9</v>
      </c>
      <c r="C18" s="35">
        <v>330</v>
      </c>
      <c r="D18" s="36" t="str">
        <f t="shared" si="0"/>
        <v>SÁNCHEZ MARTÍN SANDRA</v>
      </c>
      <c r="E18" s="35" t="str">
        <f t="shared" si="1"/>
        <v>Femenino</v>
      </c>
      <c r="F18" s="35" t="str">
        <f t="shared" si="2"/>
        <v>ALEVIN</v>
      </c>
      <c r="G18" s="36" t="str">
        <f t="shared" si="3"/>
        <v>UDAT</v>
      </c>
      <c r="H18" s="36"/>
    </row>
    <row r="19" spans="1:8" x14ac:dyDescent="0.25">
      <c r="A19" s="35"/>
      <c r="B19" s="35">
        <v>10</v>
      </c>
      <c r="C19" s="35">
        <v>376</v>
      </c>
      <c r="D19" s="36" t="str">
        <f t="shared" si="0"/>
        <v>MARTIN MARTIN-CARO, LUCIA</v>
      </c>
      <c r="E19" s="35" t="str">
        <f t="shared" si="1"/>
        <v>F</v>
      </c>
      <c r="F19" s="35" t="str">
        <f t="shared" si="2"/>
        <v>ALEVIN</v>
      </c>
      <c r="G19" s="36"/>
      <c r="H19" s="36"/>
    </row>
    <row r="20" spans="1:8" x14ac:dyDescent="0.25">
      <c r="A20" s="35"/>
      <c r="B20" s="35">
        <v>11</v>
      </c>
      <c r="C20" s="35">
        <v>396</v>
      </c>
      <c r="D20" s="36" t="str">
        <f t="shared" si="0"/>
        <v>MARTINEZ CEBAS, LUCAS</v>
      </c>
      <c r="E20" s="35" t="str">
        <f t="shared" si="1"/>
        <v>M</v>
      </c>
      <c r="F20" s="35" t="str">
        <f t="shared" si="2"/>
        <v>ALEVIN</v>
      </c>
      <c r="G20" s="36"/>
      <c r="H20" s="36" t="str">
        <f t="shared" ref="H20:H28" si="4">VLOOKUP(C20,ALCAUDETE2014,10,FALSE)</f>
        <v>LOCAL</v>
      </c>
    </row>
    <row r="21" spans="1:8" x14ac:dyDescent="0.25">
      <c r="A21" s="35"/>
      <c r="B21" s="35">
        <v>12</v>
      </c>
      <c r="C21" s="35">
        <v>389</v>
      </c>
      <c r="D21" s="36" t="str">
        <f t="shared" si="0"/>
        <v>RESINO  MARTIN, ROBERTO</v>
      </c>
      <c r="E21" s="35" t="str">
        <f t="shared" si="1"/>
        <v>M</v>
      </c>
      <c r="F21" s="35" t="str">
        <f t="shared" si="2"/>
        <v>ALEVIN</v>
      </c>
      <c r="G21" s="36"/>
      <c r="H21" s="36"/>
    </row>
    <row r="22" spans="1:8" x14ac:dyDescent="0.25">
      <c r="A22" s="35"/>
      <c r="B22" s="35">
        <v>13</v>
      </c>
      <c r="C22" s="35">
        <v>155</v>
      </c>
      <c r="D22" s="36" t="str">
        <f t="shared" si="0"/>
        <v>CORTES ALAMO, LAURA</v>
      </c>
      <c r="E22" s="35" t="str">
        <f t="shared" si="1"/>
        <v>F</v>
      </c>
      <c r="F22" s="35" t="str">
        <f t="shared" si="2"/>
        <v>ALEVIN</v>
      </c>
      <c r="G22" s="36"/>
      <c r="H22" s="36" t="str">
        <f t="shared" si="4"/>
        <v>LOCAL</v>
      </c>
    </row>
    <row r="23" spans="1:8" x14ac:dyDescent="0.25">
      <c r="A23" s="35"/>
      <c r="B23" s="35">
        <v>14</v>
      </c>
      <c r="C23" s="35">
        <v>215</v>
      </c>
      <c r="D23" s="36" t="str">
        <f t="shared" si="0"/>
        <v>GÓMEZ GARCÍA-HERAS MIGUEL</v>
      </c>
      <c r="E23" s="35" t="str">
        <f t="shared" si="1"/>
        <v>Masculino</v>
      </c>
      <c r="F23" s="35" t="str">
        <f t="shared" si="2"/>
        <v>ALEVIN</v>
      </c>
      <c r="G23" s="36"/>
      <c r="H23" s="36"/>
    </row>
    <row r="24" spans="1:8" x14ac:dyDescent="0.25">
      <c r="A24" s="35"/>
      <c r="B24" s="35">
        <v>15</v>
      </c>
      <c r="C24" s="35">
        <v>410</v>
      </c>
      <c r="D24" s="36" t="str">
        <f t="shared" si="0"/>
        <v>RIVAS CALDERON, AARON</v>
      </c>
      <c r="E24" s="35" t="str">
        <f t="shared" si="1"/>
        <v>M</v>
      </c>
      <c r="F24" s="35" t="str">
        <f t="shared" si="2"/>
        <v>ALEVIN</v>
      </c>
      <c r="G24" s="36"/>
      <c r="H24" s="36" t="str">
        <f t="shared" si="4"/>
        <v>LOCAL</v>
      </c>
    </row>
    <row r="25" spans="1:8" x14ac:dyDescent="0.25">
      <c r="A25" s="35"/>
      <c r="B25" s="35">
        <v>16</v>
      </c>
      <c r="C25" s="35">
        <v>119</v>
      </c>
      <c r="D25" s="36" t="str">
        <f t="shared" si="0"/>
        <v>BARQUILLO CALERO ALEJANDRO</v>
      </c>
      <c r="E25" s="35" t="str">
        <f t="shared" si="1"/>
        <v>Masculino</v>
      </c>
      <c r="F25" s="35" t="str">
        <f t="shared" si="2"/>
        <v>ALEVIN</v>
      </c>
      <c r="G25" s="36"/>
      <c r="H25" s="36"/>
    </row>
    <row r="26" spans="1:8" x14ac:dyDescent="0.25">
      <c r="A26" s="35"/>
      <c r="B26" s="35">
        <v>17</v>
      </c>
      <c r="C26" s="35">
        <v>168</v>
      </c>
      <c r="D26" s="36" t="str">
        <f t="shared" si="0"/>
        <v>DEL PINO COLMENAR, RAUL</v>
      </c>
      <c r="E26" s="35" t="str">
        <f t="shared" si="1"/>
        <v>M</v>
      </c>
      <c r="F26" s="35" t="str">
        <f t="shared" si="2"/>
        <v>ALEVIN</v>
      </c>
      <c r="G26" s="36"/>
      <c r="H26" s="36" t="str">
        <f t="shared" si="4"/>
        <v>LOCAL</v>
      </c>
    </row>
    <row r="27" spans="1:8" x14ac:dyDescent="0.25">
      <c r="A27" s="35"/>
      <c r="B27" s="35">
        <v>18</v>
      </c>
      <c r="C27" s="35">
        <v>390</v>
      </c>
      <c r="D27" s="36" t="str">
        <f t="shared" si="0"/>
        <v>ARNAIZ RUIZ, RAUL</v>
      </c>
      <c r="E27" s="35" t="str">
        <f t="shared" si="1"/>
        <v>M</v>
      </c>
      <c r="F27" s="35" t="str">
        <f t="shared" si="2"/>
        <v>ALEVIN</v>
      </c>
      <c r="G27" s="36"/>
      <c r="H27" s="36" t="str">
        <f t="shared" si="4"/>
        <v>LOCAL</v>
      </c>
    </row>
    <row r="28" spans="1:8" x14ac:dyDescent="0.25">
      <c r="A28" s="35"/>
      <c r="B28" s="35">
        <v>19</v>
      </c>
      <c r="C28" s="35">
        <v>352</v>
      </c>
      <c r="D28" s="36" t="str">
        <f t="shared" si="0"/>
        <v>VALENTINA FLOREA, DENISA</v>
      </c>
      <c r="E28" s="35" t="str">
        <f t="shared" si="1"/>
        <v>F</v>
      </c>
      <c r="F28" s="35" t="str">
        <f t="shared" si="2"/>
        <v>ALEVIN</v>
      </c>
      <c r="G28" s="36"/>
      <c r="H28" s="36" t="str">
        <f t="shared" si="4"/>
        <v>LOCAL</v>
      </c>
    </row>
    <row r="29" spans="1:8" x14ac:dyDescent="0.25">
      <c r="A29" s="35"/>
      <c r="B29" s="35"/>
      <c r="C29" s="35"/>
      <c r="D29" s="36"/>
      <c r="E29" s="35"/>
      <c r="F29" s="35"/>
      <c r="G29" s="36"/>
      <c r="H29" s="36"/>
    </row>
    <row r="30" spans="1:8" x14ac:dyDescent="0.25">
      <c r="A30" s="35">
        <v>1</v>
      </c>
      <c r="B30" s="35">
        <v>1</v>
      </c>
      <c r="C30" s="35">
        <v>339</v>
      </c>
      <c r="D30" s="36" t="s">
        <v>315</v>
      </c>
      <c r="E30" s="35" t="s">
        <v>406</v>
      </c>
      <c r="F30" s="35" t="s">
        <v>9</v>
      </c>
      <c r="G30" s="36" t="s">
        <v>22</v>
      </c>
      <c r="H30" s="36"/>
    </row>
    <row r="31" spans="1:8" x14ac:dyDescent="0.25">
      <c r="A31" s="35">
        <v>2</v>
      </c>
      <c r="B31" s="35">
        <v>2</v>
      </c>
      <c r="C31" s="35">
        <v>239</v>
      </c>
      <c r="D31" s="36" t="s">
        <v>361</v>
      </c>
      <c r="E31" s="35" t="s">
        <v>406</v>
      </c>
      <c r="F31" s="35" t="s">
        <v>9</v>
      </c>
      <c r="G31" s="36" t="s">
        <v>546</v>
      </c>
      <c r="H31" s="36"/>
    </row>
    <row r="32" spans="1:8" x14ac:dyDescent="0.25">
      <c r="A32" s="35">
        <v>3</v>
      </c>
      <c r="B32" s="35">
        <v>3</v>
      </c>
      <c r="C32" s="35">
        <v>337</v>
      </c>
      <c r="D32" s="36" t="s">
        <v>346</v>
      </c>
      <c r="E32" s="35" t="s">
        <v>406</v>
      </c>
      <c r="F32" s="35" t="s">
        <v>9</v>
      </c>
      <c r="G32" s="36" t="s">
        <v>546</v>
      </c>
      <c r="H32" s="36"/>
    </row>
    <row r="33" spans="1:8" x14ac:dyDescent="0.25">
      <c r="A33" s="35">
        <v>4</v>
      </c>
      <c r="B33" s="35">
        <v>4</v>
      </c>
      <c r="C33" s="35">
        <v>340</v>
      </c>
      <c r="D33" s="36" t="s">
        <v>316</v>
      </c>
      <c r="E33" s="35" t="s">
        <v>406</v>
      </c>
      <c r="F33" s="35" t="s">
        <v>9</v>
      </c>
      <c r="G33" s="36" t="s">
        <v>22</v>
      </c>
      <c r="H33" s="36"/>
    </row>
    <row r="34" spans="1:8" x14ac:dyDescent="0.25">
      <c r="A34" s="35">
        <v>5</v>
      </c>
      <c r="B34" s="35">
        <v>5</v>
      </c>
      <c r="C34" s="35">
        <v>359</v>
      </c>
      <c r="D34" s="36" t="s">
        <v>580</v>
      </c>
      <c r="E34" s="35" t="s">
        <v>35</v>
      </c>
      <c r="F34" s="35" t="s">
        <v>9</v>
      </c>
      <c r="G34" s="36"/>
      <c r="H34" s="36"/>
    </row>
    <row r="35" spans="1:8" x14ac:dyDescent="0.25">
      <c r="A35" s="35">
        <v>6</v>
      </c>
      <c r="B35" s="35">
        <v>6</v>
      </c>
      <c r="C35" s="35">
        <v>384</v>
      </c>
      <c r="D35" s="36" t="s">
        <v>627</v>
      </c>
      <c r="E35" s="35" t="s">
        <v>35</v>
      </c>
      <c r="F35" s="35" t="s">
        <v>9</v>
      </c>
      <c r="G35" s="36"/>
      <c r="H35" s="36"/>
    </row>
    <row r="36" spans="1:8" x14ac:dyDescent="0.25">
      <c r="A36" s="35">
        <v>7</v>
      </c>
      <c r="B36" s="35">
        <v>11</v>
      </c>
      <c r="C36" s="35">
        <v>396</v>
      </c>
      <c r="D36" s="36" t="s">
        <v>692</v>
      </c>
      <c r="E36" s="35" t="s">
        <v>35</v>
      </c>
      <c r="F36" s="35" t="s">
        <v>9</v>
      </c>
      <c r="G36" s="36"/>
      <c r="H36" s="36" t="s">
        <v>5</v>
      </c>
    </row>
    <row r="37" spans="1:8" x14ac:dyDescent="0.25">
      <c r="A37" s="35">
        <v>8</v>
      </c>
      <c r="B37" s="35">
        <v>12</v>
      </c>
      <c r="C37" s="35">
        <v>389</v>
      </c>
      <c r="D37" s="36" t="s">
        <v>636</v>
      </c>
      <c r="E37" s="35" t="s">
        <v>35</v>
      </c>
      <c r="F37" s="35" t="s">
        <v>9</v>
      </c>
      <c r="G37" s="36"/>
      <c r="H37" s="36"/>
    </row>
    <row r="38" spans="1:8" x14ac:dyDescent="0.25">
      <c r="A38" s="35">
        <v>9</v>
      </c>
      <c r="B38" s="35">
        <v>14</v>
      </c>
      <c r="C38" s="35">
        <v>215</v>
      </c>
      <c r="D38" s="36" t="s">
        <v>367</v>
      </c>
      <c r="E38" s="35" t="s">
        <v>406</v>
      </c>
      <c r="F38" s="35" t="s">
        <v>9</v>
      </c>
      <c r="G38" s="36"/>
      <c r="H38" s="36"/>
    </row>
    <row r="39" spans="1:8" x14ac:dyDescent="0.25">
      <c r="A39" s="35">
        <v>10</v>
      </c>
      <c r="B39" s="35">
        <v>15</v>
      </c>
      <c r="C39" s="35">
        <v>410</v>
      </c>
      <c r="D39" s="36" t="s">
        <v>255</v>
      </c>
      <c r="E39" s="35" t="s">
        <v>35</v>
      </c>
      <c r="F39" s="35" t="s">
        <v>9</v>
      </c>
      <c r="G39" s="36"/>
      <c r="H39" s="36" t="s">
        <v>5</v>
      </c>
    </row>
    <row r="40" spans="1:8" x14ac:dyDescent="0.25">
      <c r="A40" s="35">
        <v>11</v>
      </c>
      <c r="B40" s="35">
        <v>16</v>
      </c>
      <c r="C40" s="35">
        <v>119</v>
      </c>
      <c r="D40" s="36" t="s">
        <v>341</v>
      </c>
      <c r="E40" s="35" t="s">
        <v>406</v>
      </c>
      <c r="F40" s="35" t="s">
        <v>9</v>
      </c>
      <c r="G40" s="36"/>
      <c r="H40" s="36"/>
    </row>
    <row r="41" spans="1:8" x14ac:dyDescent="0.25">
      <c r="A41" s="35">
        <v>12</v>
      </c>
      <c r="B41" s="35">
        <v>17</v>
      </c>
      <c r="C41" s="35">
        <v>168</v>
      </c>
      <c r="D41" s="36" t="s">
        <v>257</v>
      </c>
      <c r="E41" s="35" t="s">
        <v>35</v>
      </c>
      <c r="F41" s="35" t="s">
        <v>9</v>
      </c>
      <c r="G41" s="36"/>
      <c r="H41" s="36" t="s">
        <v>5</v>
      </c>
    </row>
    <row r="42" spans="1:8" x14ac:dyDescent="0.25">
      <c r="A42" s="35">
        <v>13</v>
      </c>
      <c r="B42" s="35">
        <v>18</v>
      </c>
      <c r="C42" s="35">
        <v>390</v>
      </c>
      <c r="D42" s="36" t="s">
        <v>638</v>
      </c>
      <c r="E42" s="35" t="s">
        <v>35</v>
      </c>
      <c r="F42" s="35" t="s">
        <v>9</v>
      </c>
      <c r="G42" s="36"/>
      <c r="H42" s="36" t="s">
        <v>5</v>
      </c>
    </row>
    <row r="43" spans="1:8" x14ac:dyDescent="0.25">
      <c r="A43" s="35"/>
      <c r="B43" s="35"/>
      <c r="C43" s="35"/>
      <c r="D43" s="36"/>
      <c r="E43" s="35"/>
      <c r="F43" s="35"/>
      <c r="G43" s="36"/>
      <c r="H43" s="36"/>
    </row>
    <row r="44" spans="1:8" x14ac:dyDescent="0.25">
      <c r="A44" s="35"/>
      <c r="B44" s="35"/>
      <c r="C44" s="35"/>
      <c r="D44" s="36"/>
      <c r="E44" s="35"/>
      <c r="F44" s="35"/>
      <c r="G44" s="36"/>
      <c r="H44" s="36"/>
    </row>
    <row r="45" spans="1:8" x14ac:dyDescent="0.25">
      <c r="A45" s="35">
        <v>1</v>
      </c>
      <c r="B45" s="35">
        <v>7</v>
      </c>
      <c r="C45" s="35">
        <v>316</v>
      </c>
      <c r="D45" s="36" t="s">
        <v>299</v>
      </c>
      <c r="E45" s="35" t="s">
        <v>407</v>
      </c>
      <c r="F45" s="35" t="s">
        <v>9</v>
      </c>
      <c r="G45" s="36" t="s">
        <v>544</v>
      </c>
      <c r="H45" s="36"/>
    </row>
    <row r="46" spans="1:8" x14ac:dyDescent="0.25">
      <c r="A46" s="35">
        <v>2</v>
      </c>
      <c r="B46" s="35">
        <v>8</v>
      </c>
      <c r="C46" s="35">
        <v>409</v>
      </c>
      <c r="D46" s="36" t="s">
        <v>670</v>
      </c>
      <c r="E46" s="35" t="s">
        <v>32</v>
      </c>
      <c r="F46" s="35" t="s">
        <v>9</v>
      </c>
      <c r="G46" s="36"/>
      <c r="H46" s="36"/>
    </row>
    <row r="47" spans="1:8" x14ac:dyDescent="0.25">
      <c r="A47" s="35">
        <v>3</v>
      </c>
      <c r="B47" s="35">
        <v>9</v>
      </c>
      <c r="C47" s="35">
        <v>330</v>
      </c>
      <c r="D47" s="36" t="s">
        <v>349</v>
      </c>
      <c r="E47" s="35" t="s">
        <v>407</v>
      </c>
      <c r="F47" s="35" t="s">
        <v>9</v>
      </c>
      <c r="G47" s="36" t="s">
        <v>22</v>
      </c>
      <c r="H47" s="36"/>
    </row>
    <row r="48" spans="1:8" x14ac:dyDescent="0.25">
      <c r="A48" s="35">
        <v>4</v>
      </c>
      <c r="B48" s="35">
        <v>10</v>
      </c>
      <c r="C48" s="35">
        <v>376</v>
      </c>
      <c r="D48" s="36" t="s">
        <v>611</v>
      </c>
      <c r="E48" s="35" t="s">
        <v>32</v>
      </c>
      <c r="F48" s="35" t="s">
        <v>9</v>
      </c>
      <c r="G48" s="36"/>
      <c r="H48" s="36"/>
    </row>
    <row r="49" spans="1:8" x14ac:dyDescent="0.25">
      <c r="A49" s="35">
        <v>5</v>
      </c>
      <c r="B49" s="35">
        <v>13</v>
      </c>
      <c r="C49" s="35">
        <v>155</v>
      </c>
      <c r="D49" s="36" t="s">
        <v>267</v>
      </c>
      <c r="E49" s="35" t="s">
        <v>32</v>
      </c>
      <c r="F49" s="35" t="s">
        <v>9</v>
      </c>
      <c r="G49" s="36"/>
      <c r="H49" s="36" t="s">
        <v>5</v>
      </c>
    </row>
    <row r="50" spans="1:8" x14ac:dyDescent="0.25">
      <c r="A50" s="35">
        <v>6</v>
      </c>
      <c r="B50" s="35">
        <v>19</v>
      </c>
      <c r="C50" s="35">
        <v>352</v>
      </c>
      <c r="D50" s="36" t="s">
        <v>269</v>
      </c>
      <c r="E50" s="35" t="s">
        <v>32</v>
      </c>
      <c r="F50" s="35" t="s">
        <v>9</v>
      </c>
      <c r="G50" s="36"/>
      <c r="H50" s="36" t="s">
        <v>5</v>
      </c>
    </row>
  </sheetData>
  <mergeCells count="2">
    <mergeCell ref="A3:I3"/>
    <mergeCell ref="A5:I5"/>
  </mergeCells>
  <pageMargins left="0" right="0" top="0" bottom="0" header="0.31496062992125984" footer="0.31496062992125984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12</vt:i4>
      </vt:variant>
    </vt:vector>
  </HeadingPairs>
  <TitlesOfParts>
    <vt:vector size="22" baseType="lpstr">
      <vt:lpstr>CATEGORIAS</vt:lpstr>
      <vt:lpstr>iNSCRIPCIONES</vt:lpstr>
      <vt:lpstr>ABSOLUTA</vt:lpstr>
      <vt:lpstr>SENIOR</vt:lpstr>
      <vt:lpstr>VETERANOS A</vt:lpstr>
      <vt:lpstr>VETERANOS B</vt:lpstr>
      <vt:lpstr>CAdete</vt:lpstr>
      <vt:lpstr>Infantil</vt:lpstr>
      <vt:lpstr>Alevin</vt:lpstr>
      <vt:lpstr>Benjamin</vt:lpstr>
      <vt:lpstr>ALCAUDETE2014</vt:lpstr>
      <vt:lpstr>categF</vt:lpstr>
      <vt:lpstr>categM</vt:lpstr>
      <vt:lpstr>CATEGORIAS_f</vt:lpstr>
      <vt:lpstr>CATEGORIAS_fem</vt:lpstr>
      <vt:lpstr>CATEGORIAS_m</vt:lpstr>
      <vt:lpstr>CATFEM</vt:lpstr>
      <vt:lpstr>CATMAS</vt:lpstr>
      <vt:lpstr>Fecha_carrera</vt:lpstr>
      <vt:lpstr>fechac</vt:lpstr>
      <vt:lpstr>FechaCarrera</vt:lpstr>
      <vt:lpstr>NAVALCAN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</dc:creator>
  <cp:lastModifiedBy>Portatil</cp:lastModifiedBy>
  <cp:revision>0</cp:revision>
  <cp:lastPrinted>2016-12-06T11:57:32Z</cp:lastPrinted>
  <dcterms:created xsi:type="dcterms:W3CDTF">2014-07-13T09:31:32Z</dcterms:created>
  <dcterms:modified xsi:type="dcterms:W3CDTF">2016-12-07T07:52:17Z</dcterms:modified>
  <dc:language>es-ES</dc:language>
</cp:coreProperties>
</file>